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ocum\Monitoring\Комиссии\КОМИССИЯ_2022\03\3_2022_Прил. к Выписке\"/>
    </mc:Choice>
  </mc:AlternateContent>
  <bookViews>
    <workbookView xWindow="0" yWindow="0" windowWidth="28800" windowHeight="12045"/>
  </bookViews>
  <sheets>
    <sheet name="АПП БАЗ (3)" sheetId="1" r:id="rId1"/>
  </sheets>
  <definedNames>
    <definedName name="_xlnm._FilterDatabase" localSheetId="0" hidden="1">'АПП БАЗ (3)'!$A$12:$T$77</definedName>
    <definedName name="_xlnm.Print_Titles" localSheetId="0">'АПП БАЗ (3)'!$11:$12</definedName>
    <definedName name="_xlnm.Print_Area" localSheetId="0">'АПП БАЗ (3)'!$A$1:$S$98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77" i="1" l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77" i="1" l="1"/>
</calcChain>
</file>

<file path=xl/sharedStrings.xml><?xml version="1.0" encoding="utf-8"?>
<sst xmlns="http://schemas.openxmlformats.org/spreadsheetml/2006/main" count="153" uniqueCount="140">
  <si>
    <t>Приложение № 1.1</t>
  </si>
  <si>
    <t>к протоколу № 13  заседания Комиссии</t>
  </si>
  <si>
    <t>от  30 декабря 2021 года</t>
  </si>
  <si>
    <t>Объёмы оказания амбулаторной  медицинской помощи и объемы финансовых средств в системе обязательного медицинского страхования на  2022 год</t>
  </si>
  <si>
    <t xml:space="preserve">Базовая Программа ОМС </t>
  </si>
  <si>
    <t>(с изменениями от 31.01.2022 г., 17.02.2022 г., 04.03.2022 г.)</t>
  </si>
  <si>
    <t>№ п/п</t>
  </si>
  <si>
    <t>mcod</t>
  </si>
  <si>
    <t xml:space="preserve">Наименование медицинских организаций                                                                                                                  </t>
  </si>
  <si>
    <t>Обращения по поводу заболевания</t>
  </si>
  <si>
    <t>в т.ч. Услуги диализа</t>
  </si>
  <si>
    <t xml:space="preserve"> в т.ч. Диагностические услуги(из приложения 3.3.10.1)</t>
  </si>
  <si>
    <t>справочно: в т.ч. Диагностические услуги расчет по которым производят фондодержатели</t>
  </si>
  <si>
    <t>в т.ч. Медицинская реабилитация</t>
  </si>
  <si>
    <t>Посещения с профилактическими и иными целями</t>
  </si>
  <si>
    <t>в т.ч.углубленная диспансеризация</t>
  </si>
  <si>
    <t>Посещения в неотложной форме</t>
  </si>
  <si>
    <t>ОФС, тыс. руб.</t>
  </si>
  <si>
    <t>ОМП</t>
  </si>
  <si>
    <t>ОФС, тыс.руб.</t>
  </si>
  <si>
    <t>кол-во исследований</t>
  </si>
  <si>
    <t>ГАУ КО "РПЦ"</t>
  </si>
  <si>
    <t>ГБУЗ "ДОБ КО"</t>
  </si>
  <si>
    <t>ГБУЗ "Инф.больница КО"</t>
  </si>
  <si>
    <t>ГБУЗ "ОКБ КО"</t>
  </si>
  <si>
    <t>ГБУЗ "ЦОЗмМП КО"</t>
  </si>
  <si>
    <t>ГБУЗ "ЦСВМП КО"</t>
  </si>
  <si>
    <t>ГБУЗ КО "ГК БСМП"</t>
  </si>
  <si>
    <t>ГБУЗ КО "Гор. ССМП"</t>
  </si>
  <si>
    <t>ГБУЗ КО "РД № 3"</t>
  </si>
  <si>
    <t>ГБУЗ КО "РД № 4"</t>
  </si>
  <si>
    <t>ФКУЗ "МСЧ МВД РФ КО"</t>
  </si>
  <si>
    <t>ФГБУ "ФЦ ВМТ"МЗ РФ</t>
  </si>
  <si>
    <t>ГБУЗ КО "ЦГКБ"</t>
  </si>
  <si>
    <t>ГБУЗ КО "ГБ № 2"</t>
  </si>
  <si>
    <t>ГБУЗ КО "ГБ № 3"</t>
  </si>
  <si>
    <t>ГБУЗ КО "ГБ № 4"</t>
  </si>
  <si>
    <t>ГБУЗ КО "ГП № 3"</t>
  </si>
  <si>
    <t>ГБУЗ КО "ГДП"</t>
  </si>
  <si>
    <t>ГБУЗ КО "Багратионовская ЦРБ"</t>
  </si>
  <si>
    <t>ГБУЗ КО "Балтийская ЦРБ"</t>
  </si>
  <si>
    <t>ГБУЗ КО "Гвардейская ЦРБ"</t>
  </si>
  <si>
    <t>ГАУЗ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</si>
  <si>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</si>
  <si>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</si>
  <si>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</si>
  <si>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</si>
  <si>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</si>
  <si>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"МРБ №1"</t>
  </si>
  <si>
    <t>ГБУЗ КО "Неманская ЦРБ"</t>
  </si>
  <si>
    <t>ГБУЗ КО "Нестеровская ЦРБ"</t>
  </si>
  <si>
    <t>ГБУЗ КО "Озерская ЦРБ"</t>
  </si>
  <si>
    <t>ГБУЗ КО "Полесская  ЦРБ"</t>
  </si>
  <si>
    <t>ГБУЗ КО "Правдинская  ЦРБ"</t>
  </si>
  <si>
    <t>ГБУЗ КО "Светловская ЦГБ"</t>
  </si>
  <si>
    <t>ГБУЗ КО "Славская  ЦРБ"</t>
  </si>
  <si>
    <t>ГБУЗ КО "Советская ЦГБ"</t>
  </si>
  <si>
    <t>ГБУЗ КО "Черняховская  ЦРБ"</t>
  </si>
  <si>
    <t>ФГКУ "1409 ВМКГ" МО РФ</t>
  </si>
  <si>
    <t xml:space="preserve">ЧУЗ «Бол-ца «РЖД-Медицина» </t>
  </si>
  <si>
    <t>ООО "Центр-Доктор" (ЭКО)</t>
  </si>
  <si>
    <t>ООО "ЦИЭР "ЭМБРИЛАЙФ" (ЭКО)</t>
  </si>
  <si>
    <t>ООО "Ай-Клиник С-З" (ЭКО)</t>
  </si>
  <si>
    <t>ООО "ЦЕНТР ЭКО" (ЭКО)</t>
  </si>
  <si>
    <t>ООО "Б.Браун"</t>
  </si>
  <si>
    <t>ООО "ЛПУ "АДЦ"</t>
  </si>
  <si>
    <t>ООО "Альтернатива"</t>
  </si>
  <si>
    <t>ООО "МЦ "ВиоМар"</t>
  </si>
  <si>
    <t>ООО "Мастер-слух"</t>
  </si>
  <si>
    <t>АНО "ЦОП ДП "Ясный взор"</t>
  </si>
  <si>
    <t>МЧУДПО "Нефросовет"</t>
  </si>
  <si>
    <t>ООО "Ядерные медицинские технологии" (г.Москва)</t>
  </si>
  <si>
    <t xml:space="preserve">ООО "Радуга звуков" </t>
  </si>
  <si>
    <t>ООО "Городская амбулатория"</t>
  </si>
  <si>
    <t>ООО "ВиоМар Плюс"</t>
  </si>
  <si>
    <t>ООО "М-лайн"</t>
  </si>
  <si>
    <t>ООО "ДИАГНОСТИКА ЗДОРОВЬЯ"</t>
  </si>
  <si>
    <t>ООО "ЛДЦ МИБС - Калининград"</t>
  </si>
  <si>
    <t>ООО "ВИТАЛАБ"</t>
  </si>
  <si>
    <t>ООО "НПФ "ХЕЛИКС"</t>
  </si>
  <si>
    <t>ЗАО "Северо-западный центр доказательной медицины" (г.Санкт-Петербург)</t>
  </si>
  <si>
    <t>ООО "СИТИЛАБ-КАЛИНИНГРАД"</t>
  </si>
  <si>
    <t>ООО "НМЦ КЛД СИТИЛАБ"</t>
  </si>
  <si>
    <t>ООО "МРТ-Эксперт Калининград"</t>
  </si>
  <si>
    <t>МТР, стимулирующие выплаты</t>
  </si>
  <si>
    <t>ВСЕГО:</t>
  </si>
  <si>
    <t>ГБУЗ -</t>
  </si>
  <si>
    <t>Государственное бюджетное учреждение здравоохранения</t>
  </si>
  <si>
    <t>МЧУДПО-</t>
  </si>
  <si>
    <t>Медицинское частное учреждение дополнительного профессионального образования</t>
  </si>
  <si>
    <t xml:space="preserve">ГАУЗ - </t>
  </si>
  <si>
    <t>Государственное автономное учреждение здравоохранения</t>
  </si>
  <si>
    <t>НПФ-</t>
  </si>
  <si>
    <t>Научно-производственная Фирма</t>
  </si>
  <si>
    <t xml:space="preserve">КО - </t>
  </si>
  <si>
    <t>Калининградская область</t>
  </si>
  <si>
    <t>МСЧ-</t>
  </si>
  <si>
    <t>Медицинская санитарная часть</t>
  </si>
  <si>
    <t>ЦРБ-</t>
  </si>
  <si>
    <t>Центральная районная больница</t>
  </si>
  <si>
    <t>МО РФ</t>
  </si>
  <si>
    <t>Министерство обороны Российской Федерации</t>
  </si>
  <si>
    <t>ЦГБ-</t>
  </si>
  <si>
    <t>Центральная городская больница</t>
  </si>
  <si>
    <t>Объем  медицинской помощи</t>
  </si>
  <si>
    <t xml:space="preserve">ЧУЗ - </t>
  </si>
  <si>
    <t>Частное учреждение здравоохранения</t>
  </si>
  <si>
    <t>ОФС</t>
  </si>
  <si>
    <t>Объем финансовых средств</t>
  </si>
  <si>
    <t>РЖД-</t>
  </si>
  <si>
    <t>Российские железные дороги</t>
  </si>
  <si>
    <t>НМЦ</t>
  </si>
  <si>
    <t>Научно-методический центр</t>
  </si>
  <si>
    <t xml:space="preserve">ООО - </t>
  </si>
  <si>
    <t>Общество с ограниченной ответственностью</t>
  </si>
  <si>
    <t>ЛДЦ</t>
  </si>
  <si>
    <t>Лечебно-диагностический центр</t>
  </si>
  <si>
    <t>ЗАО -</t>
  </si>
  <si>
    <t>Закрытое акционерное общество</t>
  </si>
  <si>
    <t>МЦ</t>
  </si>
  <si>
    <t>Медицинский центр</t>
  </si>
  <si>
    <t>ФГБУ -</t>
  </si>
  <si>
    <t xml:space="preserve">Федеральное государственное бюджетное учреждение </t>
  </si>
  <si>
    <t>ФКУ -</t>
  </si>
  <si>
    <t xml:space="preserve">Федеральное казначейское  учреждение </t>
  </si>
  <si>
    <t>ФКУЗ -</t>
  </si>
  <si>
    <t>Федеральное казначейское  учреждение здравоохранения</t>
  </si>
  <si>
    <t>ГБ СОУ-</t>
  </si>
  <si>
    <t>Государственное бюджетное социально-оздоровительное учреждение</t>
  </si>
  <si>
    <t>ЛПУ-</t>
  </si>
  <si>
    <t>Лечебно-профилактическое учреждение</t>
  </si>
  <si>
    <t>АНО-</t>
  </si>
  <si>
    <t>Автономная некоммерческая организация</t>
  </si>
  <si>
    <t>ЦОП-</t>
  </si>
  <si>
    <t>Центр офтальмологической помощи</t>
  </si>
  <si>
    <t>ДП-</t>
  </si>
  <si>
    <t>Детская поликлиника</t>
  </si>
  <si>
    <t>Приложение № 12</t>
  </si>
  <si>
    <t>Комиссии от 04.03.2022 года</t>
  </si>
  <si>
    <t xml:space="preserve">к Выписке из протокола заседания №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</si>
</sst>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-* #,##0.000\ _₽_-;\-* #,##0.0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2">
    <xf numFmtId="0" fontId="0" fillId="0" borderId="0"/>
    <xf numFmtId="0" fontId="9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43" fontId="2" fillId="0" borderId="0" xfId="0" applyNumberFormat="1" applyFont="1" applyAlignment="1">
      <alignment horizontal="right" vertical="center"/>
    </xf>
    <xf numFmtId="0" fontId="2" fillId="0" borderId="0" xfId="0" applyFont="1"/>
    <xf numFmtId="3" fontId="2" fillId="0" borderId="0" xfId="0" applyNumberFormat="1" applyFont="1" applyAlignment="1">
      <alignment horizontal="left" vertical="center"/>
    </xf>
    <xf numFmtId="3" fontId="5" fillId="0" borderId="3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3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3" fontId="2" fillId="0" borderId="2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3" fontId="8" fillId="0" borderId="2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/>
    </xf>
    <xf numFmtId="43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top"/>
    </xf>
    <xf numFmtId="0" fontId="5" fillId="0" borderId="0" xfId="0" applyFont="1"/>
    <xf numFmtId="0" fontId="2" fillId="2" borderId="2" xfId="0" applyFont="1" applyFill="1" applyBorder="1" applyAlignment="1">
      <alignment vertical="top" wrapText="1"/>
    </xf>
    <xf numFmtId="3" fontId="1" fillId="0" borderId="5" xfId="0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Font="1" applyBorder="1"/>
    <xf numFmtId="0" fontId="5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164" fontId="2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top" wrapText="1"/>
    </xf>
    <xf numFmtId="3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3" fontId="2" fillId="0" borderId="0" xfId="0" applyNumberFormat="1" applyFont="1" applyAlignment="1">
      <alignment horizontal="center" vertical="center"/>
    </xf>
    <xf numFmtId="0" fontId="10" fillId="0" borderId="0" xfId="1" applyFont="1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/>
    <xf numFmtId="165" fontId="2" fillId="0" borderId="0" xfId="0" applyNumberFormat="1" applyFont="1"/>
    <xf numFmtId="43" fontId="2" fillId="0" borderId="0" xfId="0" applyNumberFormat="1" applyFont="1"/>
    <xf numFmtId="4" fontId="2" fillId="0" borderId="0" xfId="0" applyNumberFormat="1" applyFont="1"/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3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3" fontId="5" fillId="0" borderId="3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43" fontId="5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9"/>
  <sheetViews>
    <sheetView tabSelected="1" view="pageBreakPreview" zoomScale="60" zoomScaleNormal="100" workbookViewId="0">
      <pane xSplit="3" ySplit="12" topLeftCell="D64" activePane="bottomRight" state="frozen"/>
      <selection pane="topRight" activeCell="D1" sqref="D1"/>
      <selection pane="bottomLeft" activeCell="A7" sqref="A7"/>
      <selection pane="bottomRight" activeCell="S4" sqref="S4"/>
    </sheetView>
  </sheetViews>
  <sheetFormatPr defaultColWidth="9.140625" defaultRowHeight="15" x14ac:dyDescent="0.25"/>
  <cols>
    <col min="1" max="1" width="5.7109375" style="39" customWidth="1"/>
    <col min="2" max="2" width="10.140625" style="39" hidden="1" customWidth="1"/>
    <col min="3" max="3" width="35.28515625" style="4" customWidth="1"/>
    <col min="4" max="4" width="13.7109375" style="4" customWidth="1"/>
    <col min="5" max="5" width="14.5703125" style="4" customWidth="1"/>
    <col min="6" max="6" width="7.85546875" style="4" customWidth="1"/>
    <col min="7" max="7" width="14.5703125" style="4" customWidth="1"/>
    <col min="8" max="8" width="15.5703125" style="4" customWidth="1"/>
    <col min="9" max="9" width="10.140625" style="4" customWidth="1"/>
    <col min="10" max="12" width="12.7109375" style="4" customWidth="1"/>
    <col min="13" max="13" width="11.5703125" style="4" customWidth="1"/>
    <col min="14" max="14" width="15.42578125" style="4" customWidth="1"/>
    <col min="15" max="15" width="10" style="4" customWidth="1"/>
    <col min="16" max="16" width="13.140625" style="4" customWidth="1"/>
    <col min="17" max="17" width="10" style="4" customWidth="1"/>
    <col min="18" max="18" width="13.28515625" style="4" customWidth="1"/>
    <col min="19" max="19" width="16" style="46" customWidth="1"/>
    <col min="20" max="16384" width="9.140625" style="4"/>
  </cols>
  <sheetData>
    <row r="1" spans="1:19" x14ac:dyDescent="0.25">
      <c r="Q1" s="51" t="s">
        <v>137</v>
      </c>
      <c r="R1" s="51"/>
      <c r="S1" s="51"/>
    </row>
    <row r="2" spans="1:19" x14ac:dyDescent="0.25">
      <c r="Q2" s="51" t="s">
        <v>139</v>
      </c>
      <c r="R2" s="51"/>
      <c r="S2" s="51"/>
    </row>
    <row r="3" spans="1:19" x14ac:dyDescent="0.25">
      <c r="Q3" s="51" t="s">
        <v>138</v>
      </c>
      <c r="R3" s="51"/>
      <c r="S3" s="51"/>
    </row>
    <row r="4" spans="1:19" x14ac:dyDescent="0.25">
      <c r="Q4" s="49"/>
      <c r="R4" s="49"/>
      <c r="S4" s="49"/>
    </row>
    <row r="5" spans="1:19" ht="15.75" x14ac:dyDescent="0.25">
      <c r="A5" s="1"/>
      <c r="B5" s="1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3" t="s">
        <v>0</v>
      </c>
    </row>
    <row r="6" spans="1:19" ht="15.75" x14ac:dyDescent="0.25">
      <c r="A6" s="1"/>
      <c r="B6" s="1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3" t="s">
        <v>1</v>
      </c>
    </row>
    <row r="7" spans="1:19" ht="15.75" x14ac:dyDescent="0.25">
      <c r="A7" s="1"/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3" t="s">
        <v>2</v>
      </c>
    </row>
    <row r="8" spans="1:19" ht="18.75" x14ac:dyDescent="0.25">
      <c r="A8" s="55" t="s">
        <v>3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</row>
    <row r="9" spans="1:19" s="5" customFormat="1" ht="14.45" customHeight="1" x14ac:dyDescent="0.25">
      <c r="A9" s="56" t="s">
        <v>4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</row>
    <row r="10" spans="1:19" s="5" customFormat="1" ht="14.45" customHeight="1" x14ac:dyDescent="0.25">
      <c r="A10" s="57" t="s">
        <v>5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</row>
    <row r="11" spans="1:19" s="5" customFormat="1" ht="87" customHeight="1" x14ac:dyDescent="0.25">
      <c r="A11" s="58" t="s">
        <v>6</v>
      </c>
      <c r="B11" s="59" t="s">
        <v>7</v>
      </c>
      <c r="C11" s="58" t="s">
        <v>8</v>
      </c>
      <c r="D11" s="52" t="s">
        <v>9</v>
      </c>
      <c r="E11" s="53"/>
      <c r="F11" s="50" t="s">
        <v>10</v>
      </c>
      <c r="G11" s="50"/>
      <c r="H11" s="6" t="s">
        <v>11</v>
      </c>
      <c r="I11" s="50" t="s">
        <v>12</v>
      </c>
      <c r="J11" s="50"/>
      <c r="K11" s="50" t="s">
        <v>13</v>
      </c>
      <c r="L11" s="50"/>
      <c r="M11" s="52" t="s">
        <v>14</v>
      </c>
      <c r="N11" s="53"/>
      <c r="O11" s="50" t="s">
        <v>15</v>
      </c>
      <c r="P11" s="50"/>
      <c r="Q11" s="52" t="s">
        <v>16</v>
      </c>
      <c r="R11" s="53"/>
      <c r="S11" s="54" t="s">
        <v>17</v>
      </c>
    </row>
    <row r="12" spans="1:19" s="5" customFormat="1" ht="42" customHeight="1" x14ac:dyDescent="0.25">
      <c r="A12" s="58"/>
      <c r="B12" s="59"/>
      <c r="C12" s="58"/>
      <c r="D12" s="7" t="s">
        <v>18</v>
      </c>
      <c r="E12" s="7" t="s">
        <v>19</v>
      </c>
      <c r="F12" s="7" t="s">
        <v>18</v>
      </c>
      <c r="G12" s="7" t="s">
        <v>19</v>
      </c>
      <c r="H12" s="7" t="s">
        <v>19</v>
      </c>
      <c r="I12" s="8" t="s">
        <v>20</v>
      </c>
      <c r="J12" s="7" t="s">
        <v>19</v>
      </c>
      <c r="K12" s="7" t="s">
        <v>18</v>
      </c>
      <c r="L12" s="7" t="s">
        <v>19</v>
      </c>
      <c r="M12" s="7" t="s">
        <v>18</v>
      </c>
      <c r="N12" s="7" t="s">
        <v>19</v>
      </c>
      <c r="O12" s="7" t="s">
        <v>18</v>
      </c>
      <c r="P12" s="7" t="s">
        <v>19</v>
      </c>
      <c r="Q12" s="7" t="s">
        <v>18</v>
      </c>
      <c r="R12" s="7" t="s">
        <v>19</v>
      </c>
      <c r="S12" s="54"/>
    </row>
    <row r="13" spans="1:19" s="5" customFormat="1" x14ac:dyDescent="0.25">
      <c r="A13" s="9">
        <v>1</v>
      </c>
      <c r="B13" s="9">
        <v>390930</v>
      </c>
      <c r="C13" s="10" t="s">
        <v>21</v>
      </c>
      <c r="D13" s="11">
        <v>0</v>
      </c>
      <c r="E13" s="12">
        <v>0</v>
      </c>
      <c r="F13" s="11"/>
      <c r="G13" s="12"/>
      <c r="H13" s="13">
        <v>0</v>
      </c>
      <c r="I13" s="12"/>
      <c r="J13" s="12"/>
      <c r="K13" s="12"/>
      <c r="L13" s="12"/>
      <c r="M13" s="11">
        <v>20000</v>
      </c>
      <c r="N13" s="12">
        <v>5739.8</v>
      </c>
      <c r="O13" s="11"/>
      <c r="P13" s="12">
        <v>0</v>
      </c>
      <c r="Q13" s="11"/>
      <c r="R13" s="12">
        <v>0</v>
      </c>
      <c r="S13" s="14">
        <f t="shared" ref="S13:S75" si="0">E13+N13+R13</f>
        <v>5739.8</v>
      </c>
    </row>
    <row r="14" spans="1:19" s="5" customFormat="1" x14ac:dyDescent="0.25">
      <c r="A14" s="9">
        <v>2</v>
      </c>
      <c r="B14" s="9">
        <v>390800</v>
      </c>
      <c r="C14" s="10" t="s">
        <v>22</v>
      </c>
      <c r="D14" s="11">
        <v>1300</v>
      </c>
      <c r="E14" s="12">
        <v>23267.524000000001</v>
      </c>
      <c r="F14" s="15"/>
      <c r="G14" s="15"/>
      <c r="H14" s="12">
        <v>21660.1</v>
      </c>
      <c r="I14" s="12"/>
      <c r="J14" s="12"/>
      <c r="K14" s="15"/>
      <c r="L14" s="16"/>
      <c r="M14" s="11">
        <v>57800</v>
      </c>
      <c r="N14" s="12">
        <v>16588.022000000001</v>
      </c>
      <c r="O14" s="11"/>
      <c r="P14" s="12">
        <v>0</v>
      </c>
      <c r="Q14" s="11">
        <v>22000</v>
      </c>
      <c r="R14" s="12">
        <v>24192.080000000002</v>
      </c>
      <c r="S14" s="14">
        <f t="shared" si="0"/>
        <v>64047.626000000004</v>
      </c>
    </row>
    <row r="15" spans="1:19" s="5" customFormat="1" x14ac:dyDescent="0.25">
      <c r="A15" s="9">
        <v>3</v>
      </c>
      <c r="B15" s="9">
        <v>391100</v>
      </c>
      <c r="C15" s="10" t="s">
        <v>23</v>
      </c>
      <c r="D15" s="11">
        <v>0</v>
      </c>
      <c r="E15" s="12">
        <v>44310.894999999997</v>
      </c>
      <c r="F15" s="15"/>
      <c r="G15" s="15"/>
      <c r="H15" s="12">
        <v>44310.894999999997</v>
      </c>
      <c r="I15" s="12"/>
      <c r="J15" s="12"/>
      <c r="K15" s="15"/>
      <c r="L15" s="16"/>
      <c r="M15" s="11">
        <v>700</v>
      </c>
      <c r="N15" s="12">
        <v>200.893</v>
      </c>
      <c r="O15" s="11"/>
      <c r="P15" s="12">
        <v>0</v>
      </c>
      <c r="Q15" s="11">
        <v>0</v>
      </c>
      <c r="R15" s="12">
        <v>0</v>
      </c>
      <c r="S15" s="14">
        <f t="shared" si="0"/>
        <v>44511.787999999993</v>
      </c>
    </row>
    <row r="16" spans="1:19" s="5" customFormat="1" x14ac:dyDescent="0.25">
      <c r="A16" s="9">
        <v>4</v>
      </c>
      <c r="B16" s="9">
        <v>390470</v>
      </c>
      <c r="C16" s="10" t="s">
        <v>24</v>
      </c>
      <c r="D16" s="11">
        <v>10200</v>
      </c>
      <c r="E16" s="12">
        <v>141888.734</v>
      </c>
      <c r="F16" s="15"/>
      <c r="G16" s="15"/>
      <c r="H16" s="12">
        <v>129276.63800000001</v>
      </c>
      <c r="I16" s="12"/>
      <c r="J16" s="12"/>
      <c r="K16" s="15"/>
      <c r="L16" s="16"/>
      <c r="M16" s="11">
        <v>145000</v>
      </c>
      <c r="N16" s="12">
        <v>41613.550000000003</v>
      </c>
      <c r="O16" s="11"/>
      <c r="P16" s="12">
        <v>0</v>
      </c>
      <c r="Q16" s="11">
        <v>0</v>
      </c>
      <c r="R16" s="12">
        <v>0</v>
      </c>
      <c r="S16" s="14">
        <f t="shared" si="0"/>
        <v>183502.28399999999</v>
      </c>
    </row>
    <row r="17" spans="1:19" s="5" customFormat="1" x14ac:dyDescent="0.25">
      <c r="A17" s="9">
        <v>5</v>
      </c>
      <c r="B17" s="9">
        <v>390762</v>
      </c>
      <c r="C17" s="17" t="s">
        <v>25</v>
      </c>
      <c r="D17" s="18">
        <v>801</v>
      </c>
      <c r="E17" s="19">
        <v>14750.7</v>
      </c>
      <c r="F17" s="15"/>
      <c r="G17" s="15"/>
      <c r="H17" s="12">
        <v>0</v>
      </c>
      <c r="I17" s="12"/>
      <c r="J17" s="12"/>
      <c r="K17" s="15">
        <v>801</v>
      </c>
      <c r="L17" s="16">
        <v>14750.7</v>
      </c>
      <c r="M17" s="11">
        <v>700</v>
      </c>
      <c r="N17" s="12">
        <v>832.55200000000002</v>
      </c>
      <c r="O17" s="11"/>
      <c r="P17" s="12">
        <v>0</v>
      </c>
      <c r="Q17" s="11">
        <v>0</v>
      </c>
      <c r="R17" s="12">
        <v>0</v>
      </c>
      <c r="S17" s="20">
        <f t="shared" si="0"/>
        <v>15583.252</v>
      </c>
    </row>
    <row r="18" spans="1:19" s="5" customFormat="1" x14ac:dyDescent="0.25">
      <c r="A18" s="9">
        <v>6</v>
      </c>
      <c r="B18" s="9">
        <v>390050</v>
      </c>
      <c r="C18" s="10" t="s">
        <v>26</v>
      </c>
      <c r="D18" s="11">
        <v>20700</v>
      </c>
      <c r="E18" s="12">
        <v>47226.947500000002</v>
      </c>
      <c r="F18" s="15"/>
      <c r="G18" s="15"/>
      <c r="H18" s="12">
        <v>21631.8115</v>
      </c>
      <c r="I18" s="12"/>
      <c r="J18" s="12"/>
      <c r="K18" s="15"/>
      <c r="L18" s="16"/>
      <c r="M18" s="11">
        <v>40200</v>
      </c>
      <c r="N18" s="12">
        <v>11536.998</v>
      </c>
      <c r="O18" s="11"/>
      <c r="P18" s="12">
        <v>0</v>
      </c>
      <c r="Q18" s="11">
        <v>0</v>
      </c>
      <c r="R18" s="12">
        <v>0</v>
      </c>
      <c r="S18" s="14">
        <f t="shared" si="0"/>
        <v>58763.945500000002</v>
      </c>
    </row>
    <row r="19" spans="1:19" s="5" customFormat="1" ht="16.5" customHeight="1" x14ac:dyDescent="0.25">
      <c r="A19" s="9">
        <v>7</v>
      </c>
      <c r="B19" s="9">
        <v>390070</v>
      </c>
      <c r="C19" s="10" t="s">
        <v>27</v>
      </c>
      <c r="D19" s="11">
        <v>0</v>
      </c>
      <c r="E19" s="12">
        <v>45833.307999999997</v>
      </c>
      <c r="F19" s="15"/>
      <c r="G19" s="15"/>
      <c r="H19" s="12">
        <v>45833.307999999997</v>
      </c>
      <c r="I19" s="12"/>
      <c r="J19" s="12"/>
      <c r="K19" s="15"/>
      <c r="L19" s="16"/>
      <c r="M19" s="11">
        <v>0</v>
      </c>
      <c r="N19" s="12">
        <v>0</v>
      </c>
      <c r="O19" s="11"/>
      <c r="P19" s="12">
        <v>0</v>
      </c>
      <c r="Q19" s="11">
        <v>47000</v>
      </c>
      <c r="R19" s="12">
        <v>51683.08</v>
      </c>
      <c r="S19" s="14">
        <f t="shared" si="0"/>
        <v>97516.388000000006</v>
      </c>
    </row>
    <row r="20" spans="1:19" s="5" customFormat="1" x14ac:dyDescent="0.25">
      <c r="A20" s="9">
        <v>8</v>
      </c>
      <c r="B20" s="9">
        <v>390520</v>
      </c>
      <c r="C20" s="10" t="s">
        <v>28</v>
      </c>
      <c r="D20" s="11">
        <v>0</v>
      </c>
      <c r="E20" s="12">
        <v>0</v>
      </c>
      <c r="F20" s="15"/>
      <c r="G20" s="15"/>
      <c r="H20" s="12">
        <v>0</v>
      </c>
      <c r="I20" s="12"/>
      <c r="J20" s="12"/>
      <c r="K20" s="15"/>
      <c r="L20" s="16"/>
      <c r="M20" s="11">
        <v>0</v>
      </c>
      <c r="N20" s="12">
        <v>0</v>
      </c>
      <c r="O20" s="11"/>
      <c r="P20" s="12">
        <v>0</v>
      </c>
      <c r="Q20" s="11">
        <v>55000</v>
      </c>
      <c r="R20" s="12">
        <v>38945.5</v>
      </c>
      <c r="S20" s="14">
        <f t="shared" si="0"/>
        <v>38945.5</v>
      </c>
    </row>
    <row r="21" spans="1:19" s="5" customFormat="1" x14ac:dyDescent="0.25">
      <c r="A21" s="9">
        <v>9</v>
      </c>
      <c r="B21" s="9">
        <v>390130</v>
      </c>
      <c r="C21" s="10" t="s">
        <v>29</v>
      </c>
      <c r="D21" s="11">
        <v>5017</v>
      </c>
      <c r="E21" s="12">
        <v>6203.4201600000006</v>
      </c>
      <c r="F21" s="15"/>
      <c r="G21" s="15"/>
      <c r="H21" s="12">
        <v>0</v>
      </c>
      <c r="I21" s="12"/>
      <c r="J21" s="12"/>
      <c r="K21" s="15"/>
      <c r="L21" s="16"/>
      <c r="M21" s="11">
        <v>67800</v>
      </c>
      <c r="N21" s="12">
        <v>19457.921999999999</v>
      </c>
      <c r="O21" s="11"/>
      <c r="P21" s="12">
        <v>0</v>
      </c>
      <c r="Q21" s="11">
        <v>0</v>
      </c>
      <c r="R21" s="12">
        <v>0</v>
      </c>
      <c r="S21" s="14">
        <f t="shared" si="0"/>
        <v>25661.34216</v>
      </c>
    </row>
    <row r="22" spans="1:19" s="5" customFormat="1" x14ac:dyDescent="0.25">
      <c r="A22" s="9">
        <v>10</v>
      </c>
      <c r="B22" s="9">
        <v>390680</v>
      </c>
      <c r="C22" s="10" t="s">
        <v>30</v>
      </c>
      <c r="D22" s="11">
        <v>12356</v>
      </c>
      <c r="E22" s="12">
        <v>15277.946880000001</v>
      </c>
      <c r="F22" s="15"/>
      <c r="G22" s="15"/>
      <c r="H22" s="12">
        <v>0</v>
      </c>
      <c r="I22" s="12"/>
      <c r="J22" s="12"/>
      <c r="K22" s="15"/>
      <c r="L22" s="16"/>
      <c r="M22" s="11">
        <v>86100</v>
      </c>
      <c r="N22" s="12">
        <v>24709.839</v>
      </c>
      <c r="O22" s="11"/>
      <c r="P22" s="12">
        <v>0</v>
      </c>
      <c r="Q22" s="11">
        <v>0</v>
      </c>
      <c r="R22" s="12">
        <v>0</v>
      </c>
      <c r="S22" s="14">
        <f t="shared" si="0"/>
        <v>39987.785880000003</v>
      </c>
    </row>
    <row r="23" spans="1:19" s="5" customFormat="1" x14ac:dyDescent="0.25">
      <c r="A23" s="9">
        <v>11</v>
      </c>
      <c r="B23" s="9">
        <v>390700</v>
      </c>
      <c r="C23" s="10" t="s">
        <v>31</v>
      </c>
      <c r="D23" s="11">
        <v>250</v>
      </c>
      <c r="E23" s="12">
        <v>309.12</v>
      </c>
      <c r="F23" s="15"/>
      <c r="G23" s="15"/>
      <c r="H23" s="12">
        <v>0</v>
      </c>
      <c r="I23" s="12"/>
      <c r="J23" s="12"/>
      <c r="K23" s="15"/>
      <c r="L23" s="16"/>
      <c r="M23" s="11">
        <v>1800</v>
      </c>
      <c r="N23" s="12">
        <v>516.58199999999999</v>
      </c>
      <c r="O23" s="11"/>
      <c r="P23" s="12">
        <v>0</v>
      </c>
      <c r="Q23" s="11">
        <v>0</v>
      </c>
      <c r="R23" s="12">
        <v>0</v>
      </c>
      <c r="S23" s="14">
        <f t="shared" si="0"/>
        <v>825.702</v>
      </c>
    </row>
    <row r="24" spans="1:19" s="5" customFormat="1" x14ac:dyDescent="0.25">
      <c r="A24" s="9">
        <v>12</v>
      </c>
      <c r="B24" s="9">
        <v>391610</v>
      </c>
      <c r="C24" s="10" t="s">
        <v>32</v>
      </c>
      <c r="D24" s="11">
        <v>0</v>
      </c>
      <c r="E24" s="12">
        <v>27224.720799999999</v>
      </c>
      <c r="F24" s="15"/>
      <c r="G24" s="15"/>
      <c r="H24" s="12">
        <v>27224.720799999999</v>
      </c>
      <c r="I24" s="12"/>
      <c r="J24" s="12"/>
      <c r="K24" s="15"/>
      <c r="L24" s="16"/>
      <c r="M24" s="11">
        <v>19000</v>
      </c>
      <c r="N24" s="12">
        <v>5452.81</v>
      </c>
      <c r="O24" s="11"/>
      <c r="P24" s="12">
        <v>0</v>
      </c>
      <c r="Q24" s="11">
        <v>0</v>
      </c>
      <c r="R24" s="12">
        <v>0</v>
      </c>
      <c r="S24" s="14">
        <f t="shared" si="0"/>
        <v>32677.5308</v>
      </c>
    </row>
    <row r="25" spans="1:19" s="5" customFormat="1" x14ac:dyDescent="0.25">
      <c r="A25" s="9">
        <v>13</v>
      </c>
      <c r="B25" s="9">
        <v>390440</v>
      </c>
      <c r="C25" s="17" t="s">
        <v>33</v>
      </c>
      <c r="D25" s="18">
        <v>131086</v>
      </c>
      <c r="E25" s="19">
        <v>165180.77189999999</v>
      </c>
      <c r="F25" s="15"/>
      <c r="G25" s="15"/>
      <c r="H25" s="12">
        <v>33642.755299999997</v>
      </c>
      <c r="I25" s="12"/>
      <c r="J25" s="12"/>
      <c r="K25" s="15">
        <v>194</v>
      </c>
      <c r="L25" s="16">
        <v>3579.26</v>
      </c>
      <c r="M25" s="11">
        <v>206134</v>
      </c>
      <c r="N25" s="12">
        <v>119734.07668000001</v>
      </c>
      <c r="O25" s="11">
        <v>4344</v>
      </c>
      <c r="P25" s="12">
        <v>5918.0049600000002</v>
      </c>
      <c r="Q25" s="11">
        <v>37574</v>
      </c>
      <c r="R25" s="12">
        <v>24110.48432</v>
      </c>
      <c r="S25" s="20">
        <f t="shared" si="0"/>
        <v>309025.33289999998</v>
      </c>
    </row>
    <row r="26" spans="1:19" s="5" customFormat="1" x14ac:dyDescent="0.25">
      <c r="A26" s="9">
        <v>14</v>
      </c>
      <c r="B26" s="9">
        <v>390100</v>
      </c>
      <c r="C26" s="17" t="s">
        <v>34</v>
      </c>
      <c r="D26" s="18">
        <v>104014</v>
      </c>
      <c r="E26" s="19">
        <v>106959.45463000001</v>
      </c>
      <c r="F26" s="15"/>
      <c r="G26" s="15"/>
      <c r="H26" s="12">
        <v>3333.4854</v>
      </c>
      <c r="I26" s="12"/>
      <c r="J26" s="12"/>
      <c r="K26" s="15">
        <v>153</v>
      </c>
      <c r="L26" s="16">
        <v>2818</v>
      </c>
      <c r="M26" s="11">
        <v>164081</v>
      </c>
      <c r="N26" s="12">
        <v>96055.30101000001</v>
      </c>
      <c r="O26" s="11">
        <v>3005</v>
      </c>
      <c r="P26" s="12">
        <v>4093.8317000000002</v>
      </c>
      <c r="Q26" s="11">
        <v>29642</v>
      </c>
      <c r="R26" s="12">
        <v>19020.67856</v>
      </c>
      <c r="S26" s="20">
        <f t="shared" si="0"/>
        <v>222035.43420000002</v>
      </c>
    </row>
    <row r="27" spans="1:19" s="5" customFormat="1" x14ac:dyDescent="0.25">
      <c r="A27" s="9">
        <v>15</v>
      </c>
      <c r="B27" s="9">
        <v>390090</v>
      </c>
      <c r="C27" s="17" t="s">
        <v>35</v>
      </c>
      <c r="D27" s="18">
        <v>104014</v>
      </c>
      <c r="E27" s="19">
        <v>103657.89418999999</v>
      </c>
      <c r="F27" s="15"/>
      <c r="G27" s="15"/>
      <c r="H27" s="12">
        <v>185.02960000000002</v>
      </c>
      <c r="I27" s="12"/>
      <c r="J27" s="12"/>
      <c r="K27" s="15">
        <v>154</v>
      </c>
      <c r="L27" s="16">
        <v>2831.36</v>
      </c>
      <c r="M27" s="11">
        <v>163696</v>
      </c>
      <c r="N27" s="12">
        <v>94074.587550000026</v>
      </c>
      <c r="O27" s="11">
        <v>4164</v>
      </c>
      <c r="P27" s="12">
        <v>5672.7837599999993</v>
      </c>
      <c r="Q27" s="11">
        <v>29764</v>
      </c>
      <c r="R27" s="12">
        <v>19098.963520000001</v>
      </c>
      <c r="S27" s="20">
        <f t="shared" si="0"/>
        <v>216831.44526000001</v>
      </c>
    </row>
    <row r="28" spans="1:19" s="5" customFormat="1" x14ac:dyDescent="0.25">
      <c r="A28" s="9">
        <v>16</v>
      </c>
      <c r="B28" s="9">
        <v>390400</v>
      </c>
      <c r="C28" s="17" t="s">
        <v>36</v>
      </c>
      <c r="D28" s="18">
        <v>223700</v>
      </c>
      <c r="E28" s="19">
        <v>230952.12005</v>
      </c>
      <c r="F28" s="15"/>
      <c r="G28" s="15"/>
      <c r="H28" s="12">
        <v>12824.1211</v>
      </c>
      <c r="I28" s="12"/>
      <c r="J28" s="12"/>
      <c r="K28" s="15">
        <v>330</v>
      </c>
      <c r="L28" s="16">
        <v>6076.73</v>
      </c>
      <c r="M28" s="11">
        <v>353729</v>
      </c>
      <c r="N28" s="12">
        <v>202982.07914000005</v>
      </c>
      <c r="O28" s="11">
        <v>10277</v>
      </c>
      <c r="P28" s="12">
        <v>14000.74921</v>
      </c>
      <c r="Q28" s="11">
        <v>63606</v>
      </c>
      <c r="R28" s="12">
        <v>40814.698079999995</v>
      </c>
      <c r="S28" s="20">
        <f t="shared" si="0"/>
        <v>474748.89727000007</v>
      </c>
    </row>
    <row r="29" spans="1:19" s="5" customFormat="1" x14ac:dyDescent="0.25">
      <c r="A29" s="9">
        <v>17</v>
      </c>
      <c r="B29" s="9">
        <v>390110</v>
      </c>
      <c r="C29" s="17" t="s">
        <v>37</v>
      </c>
      <c r="D29" s="18">
        <v>17098</v>
      </c>
      <c r="E29" s="19">
        <v>15815.70846</v>
      </c>
      <c r="F29" s="15"/>
      <c r="G29" s="15"/>
      <c r="H29" s="12">
        <v>0</v>
      </c>
      <c r="I29" s="12"/>
      <c r="J29" s="12"/>
      <c r="K29" s="15">
        <v>25</v>
      </c>
      <c r="L29" s="16">
        <v>467.44</v>
      </c>
      <c r="M29" s="11">
        <v>27352</v>
      </c>
      <c r="N29" s="12">
        <v>15541.574229999998</v>
      </c>
      <c r="O29" s="11">
        <v>1158</v>
      </c>
      <c r="P29" s="12">
        <v>1577.5897199999999</v>
      </c>
      <c r="Q29" s="11">
        <v>4922</v>
      </c>
      <c r="R29" s="12">
        <v>3158.3489599999998</v>
      </c>
      <c r="S29" s="20">
        <f t="shared" si="0"/>
        <v>34515.631650000003</v>
      </c>
    </row>
    <row r="30" spans="1:19" s="5" customFormat="1" x14ac:dyDescent="0.25">
      <c r="A30" s="9">
        <v>18</v>
      </c>
      <c r="B30" s="9">
        <v>390890</v>
      </c>
      <c r="C30" s="17" t="s">
        <v>38</v>
      </c>
      <c r="D30" s="18">
        <v>158158</v>
      </c>
      <c r="E30" s="19">
        <v>291457.23489999998</v>
      </c>
      <c r="F30" s="15"/>
      <c r="G30" s="15"/>
      <c r="H30" s="12">
        <v>5593.7007000000003</v>
      </c>
      <c r="I30" s="12"/>
      <c r="J30" s="12"/>
      <c r="K30" s="15">
        <v>234</v>
      </c>
      <c r="L30" s="16">
        <v>4313.8100000000004</v>
      </c>
      <c r="M30" s="11">
        <v>304326</v>
      </c>
      <c r="N30" s="12">
        <v>314678.99543999997</v>
      </c>
      <c r="O30" s="11">
        <v>0</v>
      </c>
      <c r="P30" s="12">
        <v>0</v>
      </c>
      <c r="Q30" s="11">
        <v>45261</v>
      </c>
      <c r="R30" s="12">
        <v>29043.07848</v>
      </c>
      <c r="S30" s="20">
        <f t="shared" si="0"/>
        <v>635179.30882000003</v>
      </c>
    </row>
    <row r="31" spans="1:19" s="5" customFormat="1" ht="28.5" x14ac:dyDescent="0.25">
      <c r="A31" s="9">
        <v>19</v>
      </c>
      <c r="B31" s="9">
        <v>390200</v>
      </c>
      <c r="C31" s="17" t="s">
        <v>39</v>
      </c>
      <c r="D31" s="18">
        <v>35621</v>
      </c>
      <c r="E31" s="19">
        <v>40496.336519999997</v>
      </c>
      <c r="F31" s="15"/>
      <c r="G31" s="15"/>
      <c r="H31" s="12">
        <v>547.59950000000003</v>
      </c>
      <c r="I31" s="12"/>
      <c r="J31" s="12"/>
      <c r="K31" s="15">
        <v>52</v>
      </c>
      <c r="L31" s="16">
        <v>961.59</v>
      </c>
      <c r="M31" s="11">
        <v>57783</v>
      </c>
      <c r="N31" s="12">
        <v>52788.907699999996</v>
      </c>
      <c r="O31" s="11">
        <v>543</v>
      </c>
      <c r="P31" s="12">
        <v>739.75062000000003</v>
      </c>
      <c r="Q31" s="11">
        <v>10047</v>
      </c>
      <c r="R31" s="12">
        <v>6446.9589599999999</v>
      </c>
      <c r="S31" s="20">
        <f t="shared" si="0"/>
        <v>99732.203179999997</v>
      </c>
    </row>
    <row r="32" spans="1:19" s="5" customFormat="1" x14ac:dyDescent="0.25">
      <c r="A32" s="9">
        <v>20</v>
      </c>
      <c r="B32" s="9">
        <v>390160</v>
      </c>
      <c r="C32" s="17" t="s">
        <v>40</v>
      </c>
      <c r="D32" s="18">
        <v>37046</v>
      </c>
      <c r="E32" s="19">
        <v>44717.980880000003</v>
      </c>
      <c r="F32" s="15"/>
      <c r="G32" s="15"/>
      <c r="H32" s="12">
        <v>0</v>
      </c>
      <c r="I32" s="12"/>
      <c r="J32" s="12"/>
      <c r="K32" s="15">
        <v>54</v>
      </c>
      <c r="L32" s="16">
        <v>1001.66</v>
      </c>
      <c r="M32" s="11">
        <v>61298</v>
      </c>
      <c r="N32" s="12">
        <v>42883.866550000006</v>
      </c>
      <c r="O32" s="11">
        <v>1484</v>
      </c>
      <c r="P32" s="12">
        <v>2021.7125600000002</v>
      </c>
      <c r="Q32" s="11">
        <v>10494</v>
      </c>
      <c r="R32" s="12">
        <v>6733.7899200000002</v>
      </c>
      <c r="S32" s="20">
        <f t="shared" si="0"/>
        <v>94335.637350000005</v>
      </c>
    </row>
    <row r="33" spans="1:19" s="5" customFormat="1" x14ac:dyDescent="0.25">
      <c r="A33" s="9">
        <v>21</v>
      </c>
      <c r="B33" s="21">
        <v>390210</v>
      </c>
      <c r="C33" s="17" t="s">
        <v>41</v>
      </c>
      <c r="D33" s="18">
        <v>37046</v>
      </c>
      <c r="E33" s="19">
        <v>43592.589580000007</v>
      </c>
      <c r="F33" s="15"/>
      <c r="G33" s="15"/>
      <c r="H33" s="12">
        <v>782.95839999999998</v>
      </c>
      <c r="I33" s="12"/>
      <c r="J33" s="12"/>
      <c r="K33" s="15">
        <v>54</v>
      </c>
      <c r="L33" s="16">
        <v>1001.66</v>
      </c>
      <c r="M33" s="11">
        <v>61467</v>
      </c>
      <c r="N33" s="12">
        <v>50014.143849999993</v>
      </c>
      <c r="O33" s="11">
        <v>1846</v>
      </c>
      <c r="P33" s="12">
        <v>2514.8796400000001</v>
      </c>
      <c r="Q33" s="11">
        <v>10494</v>
      </c>
      <c r="R33" s="12">
        <v>6733.7899200000002</v>
      </c>
      <c r="S33" s="20">
        <f t="shared" si="0"/>
        <v>100340.52334999999</v>
      </c>
    </row>
    <row r="34" spans="1:19" s="5" customFormat="1" x14ac:dyDescent="0.25">
      <c r="A34" s="9">
        <v>22</v>
      </c>
      <c r="B34" s="9">
        <v>390220</v>
      </c>
      <c r="C34" s="17" t="s">
        <v>42</v>
      </c>
      <c r="D34" s="18">
        <v>95465</v>
      </c>
      <c r="E34" s="19">
        <v>115224.57867</v>
      </c>
      <c r="F34" s="15"/>
      <c r="G34" s="15"/>
      <c r="H34" s="12">
        <v>492.1</v>
      </c>
      <c r="I34" s="12"/>
      <c r="J34" s="12"/>
      <c r="K34" s="15">
        <v>141</v>
      </c>
      <c r="L34" s="16">
        <v>2604.31</v>
      </c>
      <c r="M34" s="11">
        <v>159575</v>
      </c>
      <c r="N34" s="12">
        <v>126600.76772999999</v>
      </c>
      <c r="O34" s="11">
        <v>3390</v>
      </c>
      <c r="P34" s="12">
        <v>4618.3325999999997</v>
      </c>
      <c r="Q34" s="11">
        <v>27364</v>
      </c>
      <c r="R34" s="12">
        <v>17558.931519999998</v>
      </c>
      <c r="S34" s="20">
        <f t="shared" si="0"/>
        <v>259384.27791999996</v>
      </c>
    </row>
    <row r="35" spans="1:19" s="5" customFormat="1" x14ac:dyDescent="0.25">
      <c r="A35" s="9">
        <v>23</v>
      </c>
      <c r="B35" s="9">
        <v>390230</v>
      </c>
      <c r="C35" s="17" t="s">
        <v>43</v>
      </c>
      <c r="D35" s="18">
        <v>42746</v>
      </c>
      <c r="E35" s="19">
        <v>54761.978919999987</v>
      </c>
      <c r="F35" s="15"/>
      <c r="G35" s="15"/>
      <c r="H35" s="12">
        <v>4345.7182999999995</v>
      </c>
      <c r="I35" s="12"/>
      <c r="J35" s="12"/>
      <c r="K35" s="15">
        <v>62</v>
      </c>
      <c r="L35" s="16">
        <v>1148.57</v>
      </c>
      <c r="M35" s="11">
        <v>69523</v>
      </c>
      <c r="N35" s="12">
        <v>54112.393179999999</v>
      </c>
      <c r="O35" s="11">
        <v>651</v>
      </c>
      <c r="P35" s="12">
        <v>886.88333999999998</v>
      </c>
      <c r="Q35" s="11">
        <v>11999</v>
      </c>
      <c r="R35" s="12">
        <v>7699.5183200000001</v>
      </c>
      <c r="S35" s="20">
        <f t="shared" si="0"/>
        <v>116573.89041999998</v>
      </c>
    </row>
    <row r="36" spans="1:19" s="5" customFormat="1" x14ac:dyDescent="0.25">
      <c r="A36" s="9">
        <v>24</v>
      </c>
      <c r="B36" s="9">
        <v>390240</v>
      </c>
      <c r="C36" s="17" t="s">
        <v>44</v>
      </c>
      <c r="D36" s="18">
        <v>44170</v>
      </c>
      <c r="E36" s="19">
        <v>54209.857990000004</v>
      </c>
      <c r="F36" s="15"/>
      <c r="G36" s="15"/>
      <c r="H36" s="12">
        <v>1377.0561</v>
      </c>
      <c r="I36" s="12"/>
      <c r="J36" s="12"/>
      <c r="K36" s="15">
        <v>66</v>
      </c>
      <c r="L36" s="16">
        <v>1215.3499999999999</v>
      </c>
      <c r="M36" s="11">
        <v>73076</v>
      </c>
      <c r="N36" s="12">
        <v>65473.705160000005</v>
      </c>
      <c r="O36" s="11">
        <v>1521</v>
      </c>
      <c r="P36" s="12">
        <v>2072.1191399999998</v>
      </c>
      <c r="Q36" s="11">
        <v>12691</v>
      </c>
      <c r="R36" s="12">
        <v>8143.56088</v>
      </c>
      <c r="S36" s="20">
        <f t="shared" si="0"/>
        <v>127827.12403000001</v>
      </c>
    </row>
    <row r="37" spans="1:19" s="5" customFormat="1" ht="28.5" x14ac:dyDescent="0.25">
      <c r="A37" s="9">
        <v>25</v>
      </c>
      <c r="B37" s="9">
        <v>390290</v>
      </c>
      <c r="C37" s="17" t="s">
        <v>45</v>
      </c>
      <c r="D37" s="18">
        <v>14249</v>
      </c>
      <c r="E37" s="19">
        <v>17580.278630000001</v>
      </c>
      <c r="F37" s="15"/>
      <c r="G37" s="15"/>
      <c r="H37" s="12">
        <v>199.81989999999999</v>
      </c>
      <c r="I37" s="12"/>
      <c r="J37" s="12"/>
      <c r="K37" s="15">
        <v>21</v>
      </c>
      <c r="L37" s="16">
        <v>387.31</v>
      </c>
      <c r="M37" s="11">
        <v>23587</v>
      </c>
      <c r="N37" s="12">
        <v>23823.858580000004</v>
      </c>
      <c r="O37" s="11">
        <v>616</v>
      </c>
      <c r="P37" s="12">
        <v>839.20143999999993</v>
      </c>
      <c r="Q37" s="11">
        <v>3986</v>
      </c>
      <c r="R37" s="12">
        <v>2557.73648</v>
      </c>
      <c r="S37" s="20">
        <f t="shared" si="0"/>
        <v>43961.87369</v>
      </c>
    </row>
    <row r="38" spans="1:19" s="5" customFormat="1" x14ac:dyDescent="0.25">
      <c r="A38" s="9">
        <v>26</v>
      </c>
      <c r="B38" s="9">
        <v>390380</v>
      </c>
      <c r="C38" s="17" t="s">
        <v>46</v>
      </c>
      <c r="D38" s="18">
        <v>8549</v>
      </c>
      <c r="E38" s="19">
        <v>10728.753660000002</v>
      </c>
      <c r="F38" s="15"/>
      <c r="G38" s="15"/>
      <c r="H38" s="12">
        <v>0</v>
      </c>
      <c r="I38" s="12"/>
      <c r="J38" s="12"/>
      <c r="K38" s="15">
        <v>12</v>
      </c>
      <c r="L38" s="16">
        <v>227.04</v>
      </c>
      <c r="M38" s="11">
        <v>14064</v>
      </c>
      <c r="N38" s="12">
        <v>9618.252080000002</v>
      </c>
      <c r="O38" s="11">
        <v>326</v>
      </c>
      <c r="P38" s="12">
        <v>444.12284000000005</v>
      </c>
      <c r="Q38" s="11">
        <v>2441</v>
      </c>
      <c r="R38" s="12">
        <v>1567.2556000000002</v>
      </c>
      <c r="S38" s="20">
        <f t="shared" si="0"/>
        <v>21914.261340000005</v>
      </c>
    </row>
    <row r="39" spans="1:19" s="5" customFormat="1" x14ac:dyDescent="0.25">
      <c r="A39" s="9">
        <v>27</v>
      </c>
      <c r="B39" s="9">
        <v>390370</v>
      </c>
      <c r="C39" s="17" t="s">
        <v>47</v>
      </c>
      <c r="D39" s="18">
        <v>14249</v>
      </c>
      <c r="E39" s="19">
        <v>18783.158420000003</v>
      </c>
      <c r="F39" s="15"/>
      <c r="G39" s="15"/>
      <c r="H39" s="12">
        <v>405.32870000000003</v>
      </c>
      <c r="I39" s="12"/>
      <c r="J39" s="12"/>
      <c r="K39" s="15">
        <v>21</v>
      </c>
      <c r="L39" s="16">
        <v>387.31</v>
      </c>
      <c r="M39" s="11">
        <v>23645</v>
      </c>
      <c r="N39" s="12">
        <v>16945.261309999998</v>
      </c>
      <c r="O39" s="11">
        <v>543</v>
      </c>
      <c r="P39" s="12">
        <v>739.75062000000003</v>
      </c>
      <c r="Q39" s="11">
        <v>4149</v>
      </c>
      <c r="R39" s="12">
        <v>2662.33032</v>
      </c>
      <c r="S39" s="20">
        <f t="shared" si="0"/>
        <v>38390.750050000002</v>
      </c>
    </row>
    <row r="40" spans="1:19" s="5" customFormat="1" x14ac:dyDescent="0.25">
      <c r="A40" s="9">
        <v>28</v>
      </c>
      <c r="B40" s="9">
        <v>390480</v>
      </c>
      <c r="C40" s="17" t="s">
        <v>48</v>
      </c>
      <c r="D40" s="18">
        <v>49870</v>
      </c>
      <c r="E40" s="19">
        <v>80462.81657000001</v>
      </c>
      <c r="F40" s="15"/>
      <c r="G40" s="15"/>
      <c r="H40" s="12">
        <v>19423.595100000002</v>
      </c>
      <c r="I40" s="12"/>
      <c r="J40" s="12"/>
      <c r="K40" s="15">
        <v>74</v>
      </c>
      <c r="L40" s="16">
        <v>1362.26</v>
      </c>
      <c r="M40" s="11">
        <v>82110</v>
      </c>
      <c r="N40" s="12">
        <v>58110.133729999994</v>
      </c>
      <c r="O40" s="11">
        <v>1412</v>
      </c>
      <c r="P40" s="12">
        <v>1923.62408</v>
      </c>
      <c r="Q40" s="11">
        <v>14348</v>
      </c>
      <c r="R40" s="12">
        <v>9206.8246400000007</v>
      </c>
      <c r="S40" s="20">
        <f t="shared" si="0"/>
        <v>147779.77494</v>
      </c>
    </row>
    <row r="41" spans="1:19" s="5" customFormat="1" x14ac:dyDescent="0.25">
      <c r="A41" s="9">
        <v>29</v>
      </c>
      <c r="B41" s="9">
        <v>390260</v>
      </c>
      <c r="C41" s="17" t="s">
        <v>49</v>
      </c>
      <c r="D41" s="18">
        <v>22798</v>
      </c>
      <c r="E41" s="19">
        <v>29435.35541</v>
      </c>
      <c r="F41" s="15"/>
      <c r="G41" s="15"/>
      <c r="H41" s="12">
        <v>0</v>
      </c>
      <c r="I41" s="12"/>
      <c r="J41" s="12"/>
      <c r="K41" s="15">
        <v>34</v>
      </c>
      <c r="L41" s="16">
        <v>627.71</v>
      </c>
      <c r="M41" s="11">
        <v>37819</v>
      </c>
      <c r="N41" s="12">
        <v>33994.593869999997</v>
      </c>
      <c r="O41" s="11">
        <v>760</v>
      </c>
      <c r="P41" s="12">
        <v>1035.3784000000001</v>
      </c>
      <c r="Q41" s="11">
        <v>6630</v>
      </c>
      <c r="R41" s="12">
        <v>4254.3384000000005</v>
      </c>
      <c r="S41" s="20">
        <f t="shared" si="0"/>
        <v>67684.287680000009</v>
      </c>
    </row>
    <row r="42" spans="1:19" s="5" customFormat="1" ht="18" customHeight="1" x14ac:dyDescent="0.25">
      <c r="A42" s="9">
        <v>30</v>
      </c>
      <c r="B42" s="9">
        <v>390250</v>
      </c>
      <c r="C42" s="22" t="s">
        <v>50</v>
      </c>
      <c r="D42" s="18">
        <v>17098</v>
      </c>
      <c r="E42" s="19">
        <v>22326.46399</v>
      </c>
      <c r="F42" s="15"/>
      <c r="G42" s="15"/>
      <c r="H42" s="12">
        <v>748.79630000000009</v>
      </c>
      <c r="I42" s="12"/>
      <c r="J42" s="12"/>
      <c r="K42" s="15">
        <v>25</v>
      </c>
      <c r="L42" s="16">
        <v>467.44</v>
      </c>
      <c r="M42" s="11">
        <v>28313</v>
      </c>
      <c r="N42" s="12">
        <v>30152.50243</v>
      </c>
      <c r="O42" s="11">
        <v>579</v>
      </c>
      <c r="P42" s="12">
        <v>788.79485999999997</v>
      </c>
      <c r="Q42" s="11">
        <v>4922</v>
      </c>
      <c r="R42" s="12">
        <v>3158.3489599999998</v>
      </c>
      <c r="S42" s="20">
        <f t="shared" si="0"/>
        <v>55637.31538</v>
      </c>
    </row>
    <row r="43" spans="1:19" s="5" customFormat="1" x14ac:dyDescent="0.25">
      <c r="A43" s="9">
        <v>31</v>
      </c>
      <c r="B43" s="9">
        <v>390300</v>
      </c>
      <c r="C43" s="17" t="s">
        <v>51</v>
      </c>
      <c r="D43" s="18">
        <v>15673</v>
      </c>
      <c r="E43" s="19">
        <v>20600.442610000002</v>
      </c>
      <c r="F43" s="15"/>
      <c r="G43" s="15"/>
      <c r="H43" s="12">
        <v>106.1795</v>
      </c>
      <c r="I43" s="12"/>
      <c r="J43" s="12"/>
      <c r="K43" s="15">
        <v>24</v>
      </c>
      <c r="L43" s="16">
        <v>440.73</v>
      </c>
      <c r="M43" s="11">
        <v>26009</v>
      </c>
      <c r="N43" s="12">
        <v>30177.235450000004</v>
      </c>
      <c r="O43" s="11">
        <v>290</v>
      </c>
      <c r="P43" s="12">
        <v>395.07859999999999</v>
      </c>
      <c r="Q43" s="11">
        <v>4637</v>
      </c>
      <c r="R43" s="12">
        <v>2975.4701600000003</v>
      </c>
      <c r="S43" s="20">
        <f t="shared" si="0"/>
        <v>53753.148220000003</v>
      </c>
    </row>
    <row r="44" spans="1:19" s="5" customFormat="1" x14ac:dyDescent="0.25">
      <c r="A44" s="9">
        <v>32</v>
      </c>
      <c r="B44" s="9">
        <v>390310</v>
      </c>
      <c r="C44" s="17" t="s">
        <v>52</v>
      </c>
      <c r="D44" s="18">
        <v>22798</v>
      </c>
      <c r="E44" s="19">
        <v>28815.928880000003</v>
      </c>
      <c r="F44" s="15"/>
      <c r="G44" s="15"/>
      <c r="H44" s="12">
        <v>0</v>
      </c>
      <c r="I44" s="12"/>
      <c r="J44" s="12"/>
      <c r="K44" s="15">
        <v>35</v>
      </c>
      <c r="L44" s="16">
        <v>641.05999999999995</v>
      </c>
      <c r="M44" s="11">
        <v>37452</v>
      </c>
      <c r="N44" s="12">
        <v>33878.895530000002</v>
      </c>
      <c r="O44" s="11">
        <v>471</v>
      </c>
      <c r="P44" s="12">
        <v>641.66214000000002</v>
      </c>
      <c r="Q44" s="11">
        <v>6711</v>
      </c>
      <c r="R44" s="12">
        <v>4306.31448</v>
      </c>
      <c r="S44" s="20">
        <f t="shared" si="0"/>
        <v>67001.138890000002</v>
      </c>
    </row>
    <row r="45" spans="1:19" s="5" customFormat="1" x14ac:dyDescent="0.25">
      <c r="A45" s="9">
        <v>33</v>
      </c>
      <c r="B45" s="9">
        <v>390320</v>
      </c>
      <c r="C45" s="17" t="s">
        <v>53</v>
      </c>
      <c r="D45" s="18">
        <v>22798</v>
      </c>
      <c r="E45" s="19">
        <v>29319.781269999999</v>
      </c>
      <c r="F45" s="15"/>
      <c r="G45" s="15"/>
      <c r="H45" s="12">
        <v>334.13590000000005</v>
      </c>
      <c r="I45" s="12"/>
      <c r="J45" s="12"/>
      <c r="K45" s="15">
        <v>34</v>
      </c>
      <c r="L45" s="16">
        <v>627.71</v>
      </c>
      <c r="M45" s="11">
        <v>37479</v>
      </c>
      <c r="N45" s="12">
        <v>37059.826369999995</v>
      </c>
      <c r="O45" s="11">
        <v>362</v>
      </c>
      <c r="P45" s="12">
        <v>493.16708</v>
      </c>
      <c r="Q45" s="11">
        <v>6630</v>
      </c>
      <c r="R45" s="12">
        <v>4254.3384000000005</v>
      </c>
      <c r="S45" s="20">
        <f t="shared" si="0"/>
        <v>70633.94604000001</v>
      </c>
    </row>
    <row r="46" spans="1:19" s="5" customFormat="1" x14ac:dyDescent="0.25">
      <c r="A46" s="9">
        <v>34</v>
      </c>
      <c r="B46" s="9">
        <v>390180</v>
      </c>
      <c r="C46" s="17" t="s">
        <v>54</v>
      </c>
      <c r="D46" s="18">
        <v>39896</v>
      </c>
      <c r="E46" s="19">
        <v>46999.193630000009</v>
      </c>
      <c r="F46" s="15"/>
      <c r="G46" s="15"/>
      <c r="H46" s="12">
        <v>1282.9012</v>
      </c>
      <c r="I46" s="12"/>
      <c r="J46" s="12"/>
      <c r="K46" s="15">
        <v>58</v>
      </c>
      <c r="L46" s="16">
        <v>1068.44</v>
      </c>
      <c r="M46" s="11">
        <v>65761</v>
      </c>
      <c r="N46" s="12">
        <v>45805.944519999997</v>
      </c>
      <c r="O46" s="11">
        <v>1955</v>
      </c>
      <c r="P46" s="12">
        <v>2663.3747000000003</v>
      </c>
      <c r="Q46" s="11">
        <v>11226</v>
      </c>
      <c r="R46" s="12">
        <v>7203.4996799999999</v>
      </c>
      <c r="S46" s="20">
        <f t="shared" si="0"/>
        <v>100008.63783000001</v>
      </c>
    </row>
    <row r="47" spans="1:19" s="5" customFormat="1" x14ac:dyDescent="0.25">
      <c r="A47" s="9">
        <v>35</v>
      </c>
      <c r="B47" s="9">
        <v>390270</v>
      </c>
      <c r="C47" s="17" t="s">
        <v>55</v>
      </c>
      <c r="D47" s="18">
        <v>22798</v>
      </c>
      <c r="E47" s="19">
        <v>28323.813389999996</v>
      </c>
      <c r="F47" s="15"/>
      <c r="G47" s="15"/>
      <c r="H47" s="12">
        <v>898.39819999999997</v>
      </c>
      <c r="I47" s="12"/>
      <c r="J47" s="12"/>
      <c r="K47" s="15">
        <v>33</v>
      </c>
      <c r="L47" s="16">
        <v>614.35</v>
      </c>
      <c r="M47" s="11">
        <v>37207</v>
      </c>
      <c r="N47" s="12">
        <v>35211.289529999995</v>
      </c>
      <c r="O47" s="11">
        <v>543</v>
      </c>
      <c r="P47" s="12">
        <v>739.75062000000003</v>
      </c>
      <c r="Q47" s="11">
        <v>6467</v>
      </c>
      <c r="R47" s="12">
        <v>4149.7445600000001</v>
      </c>
      <c r="S47" s="20">
        <f t="shared" si="0"/>
        <v>67684.847479999997</v>
      </c>
    </row>
    <row r="48" spans="1:19" s="5" customFormat="1" x14ac:dyDescent="0.25">
      <c r="A48" s="9">
        <v>36</v>
      </c>
      <c r="B48" s="9">
        <v>390190</v>
      </c>
      <c r="C48" s="17" t="s">
        <v>56</v>
      </c>
      <c r="D48" s="18">
        <v>48445</v>
      </c>
      <c r="E48" s="19">
        <v>62455.468730000008</v>
      </c>
      <c r="F48" s="15"/>
      <c r="G48" s="15"/>
      <c r="H48" s="12">
        <v>4075.4112</v>
      </c>
      <c r="I48" s="12"/>
      <c r="J48" s="12"/>
      <c r="K48" s="15">
        <v>72</v>
      </c>
      <c r="L48" s="16">
        <v>1322.19</v>
      </c>
      <c r="M48" s="11">
        <v>80909</v>
      </c>
      <c r="N48" s="12">
        <v>57869.68172</v>
      </c>
      <c r="O48" s="11">
        <v>2715</v>
      </c>
      <c r="P48" s="12">
        <v>3698.7530999999999</v>
      </c>
      <c r="Q48" s="11">
        <v>13870</v>
      </c>
      <c r="R48" s="12">
        <v>8900.1016</v>
      </c>
      <c r="S48" s="20">
        <f t="shared" si="0"/>
        <v>129225.25205000001</v>
      </c>
    </row>
    <row r="49" spans="1:19" s="5" customFormat="1" x14ac:dyDescent="0.25">
      <c r="A49" s="9">
        <v>37</v>
      </c>
      <c r="B49" s="9">
        <v>390280</v>
      </c>
      <c r="C49" s="17" t="s">
        <v>57</v>
      </c>
      <c r="D49" s="18">
        <v>58419</v>
      </c>
      <c r="E49" s="19">
        <v>70253.585930000001</v>
      </c>
      <c r="F49" s="15"/>
      <c r="G49" s="15"/>
      <c r="H49" s="12">
        <v>952.06859999999995</v>
      </c>
      <c r="I49" s="12"/>
      <c r="J49" s="12"/>
      <c r="K49" s="15">
        <v>85</v>
      </c>
      <c r="L49" s="16">
        <v>1575.94</v>
      </c>
      <c r="M49" s="11">
        <v>95869</v>
      </c>
      <c r="N49" s="12">
        <v>74334.676790000012</v>
      </c>
      <c r="O49" s="11">
        <v>1566</v>
      </c>
      <c r="P49" s="12">
        <v>2133.4244399999998</v>
      </c>
      <c r="Q49" s="11">
        <v>16504</v>
      </c>
      <c r="R49" s="12">
        <v>10590.28672</v>
      </c>
      <c r="S49" s="20">
        <f t="shared" si="0"/>
        <v>155178.54944</v>
      </c>
    </row>
    <row r="50" spans="1:19" s="5" customFormat="1" x14ac:dyDescent="0.25">
      <c r="A50" s="9">
        <v>38</v>
      </c>
      <c r="B50" s="9">
        <v>390600</v>
      </c>
      <c r="C50" s="17" t="s">
        <v>58</v>
      </c>
      <c r="D50" s="18">
        <v>19948</v>
      </c>
      <c r="E50" s="19">
        <v>23193.459410000003</v>
      </c>
      <c r="F50" s="15"/>
      <c r="G50" s="15"/>
      <c r="H50" s="12">
        <v>381.5</v>
      </c>
      <c r="I50" s="12"/>
      <c r="J50" s="12"/>
      <c r="K50" s="15">
        <v>29</v>
      </c>
      <c r="L50" s="16">
        <v>534.22</v>
      </c>
      <c r="M50" s="11">
        <v>31279</v>
      </c>
      <c r="N50" s="12">
        <v>18697.173940000001</v>
      </c>
      <c r="O50" s="11">
        <v>803</v>
      </c>
      <c r="P50" s="12">
        <v>1093.95902</v>
      </c>
      <c r="Q50" s="11">
        <v>5613</v>
      </c>
      <c r="R50" s="12">
        <v>3601.7498399999999</v>
      </c>
      <c r="S50" s="20">
        <f t="shared" si="0"/>
        <v>45492.38319</v>
      </c>
    </row>
    <row r="51" spans="1:19" s="5" customFormat="1" x14ac:dyDescent="0.25">
      <c r="A51" s="9">
        <v>39</v>
      </c>
      <c r="B51" s="9">
        <v>390340</v>
      </c>
      <c r="C51" s="17" t="s">
        <v>59</v>
      </c>
      <c r="D51" s="18">
        <v>17098</v>
      </c>
      <c r="E51" s="19">
        <v>23865.943300000006</v>
      </c>
      <c r="F51" s="15"/>
      <c r="G51" s="15"/>
      <c r="H51" s="12">
        <v>7235.6059999999998</v>
      </c>
      <c r="I51" s="12"/>
      <c r="J51" s="12"/>
      <c r="K51" s="15">
        <v>25</v>
      </c>
      <c r="L51" s="16">
        <v>454.09</v>
      </c>
      <c r="M51" s="11">
        <v>26192</v>
      </c>
      <c r="N51" s="12">
        <v>14626.502559999999</v>
      </c>
      <c r="O51" s="11">
        <v>683</v>
      </c>
      <c r="P51" s="12">
        <v>930.47821999999996</v>
      </c>
      <c r="Q51" s="11">
        <v>4759</v>
      </c>
      <c r="R51" s="12">
        <v>3053.7551200000003</v>
      </c>
      <c r="S51" s="20">
        <f t="shared" si="0"/>
        <v>41546.200980000009</v>
      </c>
    </row>
    <row r="52" spans="1:19" s="5" customFormat="1" x14ac:dyDescent="0.25">
      <c r="A52" s="9">
        <v>40</v>
      </c>
      <c r="B52" s="9">
        <v>391650</v>
      </c>
      <c r="C52" s="10" t="s">
        <v>60</v>
      </c>
      <c r="D52" s="11">
        <v>0</v>
      </c>
      <c r="E52" s="12">
        <v>0</v>
      </c>
      <c r="F52" s="15"/>
      <c r="G52" s="15"/>
      <c r="H52" s="12">
        <v>0</v>
      </c>
      <c r="I52" s="12"/>
      <c r="J52" s="12"/>
      <c r="K52" s="15"/>
      <c r="L52" s="16"/>
      <c r="M52" s="11">
        <v>51</v>
      </c>
      <c r="N52" s="12">
        <v>1263.2598</v>
      </c>
      <c r="O52" s="11"/>
      <c r="P52" s="12">
        <v>0</v>
      </c>
      <c r="Q52" s="11">
        <v>0</v>
      </c>
      <c r="R52" s="12">
        <v>0</v>
      </c>
      <c r="S52" s="14">
        <f t="shared" si="0"/>
        <v>1263.2598</v>
      </c>
    </row>
    <row r="53" spans="1:19" s="5" customFormat="1" ht="17.25" customHeight="1" x14ac:dyDescent="0.25">
      <c r="A53" s="9">
        <v>41</v>
      </c>
      <c r="B53" s="9">
        <v>391850</v>
      </c>
      <c r="C53" s="10" t="s">
        <v>61</v>
      </c>
      <c r="D53" s="11">
        <v>0</v>
      </c>
      <c r="E53" s="12">
        <v>0</v>
      </c>
      <c r="F53" s="15"/>
      <c r="G53" s="15"/>
      <c r="H53" s="12">
        <v>0</v>
      </c>
      <c r="I53" s="12"/>
      <c r="J53" s="12"/>
      <c r="K53" s="15"/>
      <c r="L53" s="16"/>
      <c r="M53" s="11">
        <v>3</v>
      </c>
      <c r="N53" s="12">
        <v>74.309399999999997</v>
      </c>
      <c r="O53" s="11"/>
      <c r="P53" s="12">
        <v>0</v>
      </c>
      <c r="Q53" s="11">
        <v>0</v>
      </c>
      <c r="R53" s="12">
        <v>0</v>
      </c>
      <c r="S53" s="14">
        <f t="shared" si="0"/>
        <v>74.309399999999997</v>
      </c>
    </row>
    <row r="54" spans="1:19" s="23" customFormat="1" x14ac:dyDescent="0.2">
      <c r="A54" s="9">
        <v>42</v>
      </c>
      <c r="B54" s="9">
        <v>392210</v>
      </c>
      <c r="C54" s="10" t="s">
        <v>62</v>
      </c>
      <c r="D54" s="11">
        <v>0</v>
      </c>
      <c r="E54" s="12">
        <v>0</v>
      </c>
      <c r="F54" s="15"/>
      <c r="G54" s="15"/>
      <c r="H54" s="12">
        <v>0</v>
      </c>
      <c r="I54" s="12"/>
      <c r="J54" s="12"/>
      <c r="K54" s="15"/>
      <c r="L54" s="16"/>
      <c r="M54" s="11">
        <v>63</v>
      </c>
      <c r="N54" s="12">
        <v>1560.4974</v>
      </c>
      <c r="O54" s="11"/>
      <c r="P54" s="12">
        <v>0</v>
      </c>
      <c r="Q54" s="11">
        <v>0</v>
      </c>
      <c r="R54" s="12">
        <v>0</v>
      </c>
      <c r="S54" s="14">
        <f t="shared" si="0"/>
        <v>1560.4974</v>
      </c>
    </row>
    <row r="55" spans="1:19" x14ac:dyDescent="0.25">
      <c r="A55" s="9">
        <v>43</v>
      </c>
      <c r="B55" s="9">
        <v>392300</v>
      </c>
      <c r="C55" s="10" t="s">
        <v>63</v>
      </c>
      <c r="D55" s="11">
        <v>0</v>
      </c>
      <c r="E55" s="12">
        <v>0</v>
      </c>
      <c r="F55" s="15"/>
      <c r="G55" s="15"/>
      <c r="H55" s="12">
        <v>0</v>
      </c>
      <c r="I55" s="12"/>
      <c r="J55" s="12"/>
      <c r="K55" s="15"/>
      <c r="L55" s="16"/>
      <c r="M55" s="11">
        <v>63</v>
      </c>
      <c r="N55" s="12">
        <v>1560.4974</v>
      </c>
      <c r="O55" s="11"/>
      <c r="P55" s="12">
        <v>0</v>
      </c>
      <c r="Q55" s="11">
        <v>0</v>
      </c>
      <c r="R55" s="12">
        <v>0</v>
      </c>
      <c r="S55" s="14">
        <f t="shared" si="0"/>
        <v>1560.4974</v>
      </c>
    </row>
    <row r="56" spans="1:19" ht="15.75" x14ac:dyDescent="0.25">
      <c r="A56" s="9">
        <v>44</v>
      </c>
      <c r="B56" s="9">
        <v>390782</v>
      </c>
      <c r="C56" s="24" t="s">
        <v>64</v>
      </c>
      <c r="D56" s="11">
        <v>931</v>
      </c>
      <c r="E56" s="12">
        <v>70842.160060000009</v>
      </c>
      <c r="F56" s="25">
        <v>931</v>
      </c>
      <c r="G56" s="26">
        <v>70842.127139999997</v>
      </c>
      <c r="H56" s="12">
        <v>0</v>
      </c>
      <c r="I56" s="12"/>
      <c r="J56" s="12"/>
      <c r="K56" s="15"/>
      <c r="L56" s="16"/>
      <c r="M56" s="11">
        <v>0</v>
      </c>
      <c r="N56" s="12">
        <v>0</v>
      </c>
      <c r="O56" s="11"/>
      <c r="P56" s="12">
        <v>0</v>
      </c>
      <c r="Q56" s="11">
        <v>0</v>
      </c>
      <c r="R56" s="12">
        <v>0</v>
      </c>
      <c r="S56" s="14">
        <f t="shared" si="0"/>
        <v>70842.160060000009</v>
      </c>
    </row>
    <row r="57" spans="1:19" ht="15.75" x14ac:dyDescent="0.25">
      <c r="A57" s="9">
        <v>45</v>
      </c>
      <c r="B57" s="9">
        <v>392080</v>
      </c>
      <c r="C57" s="24" t="s">
        <v>65</v>
      </c>
      <c r="D57" s="11">
        <v>374</v>
      </c>
      <c r="E57" s="12">
        <v>32753.40063</v>
      </c>
      <c r="F57" s="25">
        <v>374</v>
      </c>
      <c r="G57" s="26">
        <v>32753.400150000001</v>
      </c>
      <c r="H57" s="12">
        <v>0</v>
      </c>
      <c r="I57" s="12"/>
      <c r="J57" s="12"/>
      <c r="K57" s="15"/>
      <c r="L57" s="16"/>
      <c r="M57" s="11">
        <v>0</v>
      </c>
      <c r="N57" s="12">
        <v>0</v>
      </c>
      <c r="O57" s="11"/>
      <c r="P57" s="12">
        <v>0</v>
      </c>
      <c r="Q57" s="11">
        <v>0</v>
      </c>
      <c r="R57" s="12">
        <v>0</v>
      </c>
      <c r="S57" s="14">
        <f t="shared" si="0"/>
        <v>32753.40063</v>
      </c>
    </row>
    <row r="58" spans="1:19" s="23" customFormat="1" x14ac:dyDescent="0.2">
      <c r="A58" s="9">
        <v>46</v>
      </c>
      <c r="B58" s="9">
        <v>392400</v>
      </c>
      <c r="C58" s="24" t="s">
        <v>66</v>
      </c>
      <c r="D58" s="11">
        <v>900</v>
      </c>
      <c r="E58" s="12">
        <v>1112.8320000000001</v>
      </c>
      <c r="F58" s="11"/>
      <c r="G58" s="12"/>
      <c r="H58" s="12">
        <v>0</v>
      </c>
      <c r="I58" s="12"/>
      <c r="J58" s="12"/>
      <c r="K58" s="12"/>
      <c r="L58" s="16"/>
      <c r="M58" s="11">
        <v>30</v>
      </c>
      <c r="N58" s="12">
        <v>8.6097000000000001</v>
      </c>
      <c r="O58" s="11"/>
      <c r="P58" s="12">
        <v>0</v>
      </c>
      <c r="Q58" s="11">
        <v>0</v>
      </c>
      <c r="R58" s="12">
        <v>0</v>
      </c>
      <c r="S58" s="14">
        <f t="shared" si="0"/>
        <v>1121.4417000000001</v>
      </c>
    </row>
    <row r="59" spans="1:19" s="23" customFormat="1" x14ac:dyDescent="0.2">
      <c r="A59" s="9">
        <v>47</v>
      </c>
      <c r="B59" s="9">
        <v>391492</v>
      </c>
      <c r="C59" s="24" t="s">
        <v>67</v>
      </c>
      <c r="D59" s="11">
        <v>0</v>
      </c>
      <c r="E59" s="12">
        <v>0</v>
      </c>
      <c r="F59" s="11"/>
      <c r="G59" s="12"/>
      <c r="H59" s="12">
        <v>0</v>
      </c>
      <c r="I59" s="12"/>
      <c r="J59" s="12"/>
      <c r="K59" s="12"/>
      <c r="L59" s="27"/>
      <c r="M59" s="11">
        <v>0</v>
      </c>
      <c r="N59" s="12">
        <v>0</v>
      </c>
      <c r="O59" s="11"/>
      <c r="P59" s="12">
        <v>0</v>
      </c>
      <c r="Q59" s="11">
        <v>0</v>
      </c>
      <c r="R59" s="12">
        <v>0</v>
      </c>
      <c r="S59" s="14">
        <f t="shared" si="0"/>
        <v>0</v>
      </c>
    </row>
    <row r="60" spans="1:19" ht="17.25" customHeight="1" x14ac:dyDescent="0.25">
      <c r="A60" s="9">
        <v>48</v>
      </c>
      <c r="B60" s="9">
        <v>392320</v>
      </c>
      <c r="C60" s="10" t="s">
        <v>68</v>
      </c>
      <c r="D60" s="11">
        <v>650</v>
      </c>
      <c r="E60" s="12">
        <v>803.71199999999999</v>
      </c>
      <c r="F60" s="15"/>
      <c r="G60" s="15"/>
      <c r="H60" s="12">
        <v>0</v>
      </c>
      <c r="I60" s="12"/>
      <c r="J60" s="12"/>
      <c r="K60" s="15"/>
      <c r="L60" s="28"/>
      <c r="M60" s="11">
        <v>0</v>
      </c>
      <c r="N60" s="12">
        <v>0</v>
      </c>
      <c r="O60" s="11"/>
      <c r="P60" s="12">
        <v>0</v>
      </c>
      <c r="Q60" s="11">
        <v>0</v>
      </c>
      <c r="R60" s="12">
        <v>0</v>
      </c>
      <c r="S60" s="14">
        <f t="shared" si="0"/>
        <v>803.71199999999999</v>
      </c>
    </row>
    <row r="61" spans="1:19" s="23" customFormat="1" ht="15.75" customHeight="1" x14ac:dyDescent="0.2">
      <c r="A61" s="9">
        <v>49</v>
      </c>
      <c r="B61" s="9">
        <v>391310</v>
      </c>
      <c r="C61" s="10" t="s">
        <v>69</v>
      </c>
      <c r="D61" s="11">
        <v>100</v>
      </c>
      <c r="E61" s="12">
        <v>123.648</v>
      </c>
      <c r="F61" s="15"/>
      <c r="G61" s="15"/>
      <c r="H61" s="12">
        <v>0</v>
      </c>
      <c r="I61" s="12"/>
      <c r="J61" s="12"/>
      <c r="K61" s="15"/>
      <c r="L61" s="28"/>
      <c r="M61" s="11">
        <v>1200</v>
      </c>
      <c r="N61" s="12">
        <v>344.38799999999998</v>
      </c>
      <c r="O61" s="11"/>
      <c r="P61" s="12">
        <v>0</v>
      </c>
      <c r="Q61" s="11">
        <v>0</v>
      </c>
      <c r="R61" s="12">
        <v>0</v>
      </c>
      <c r="S61" s="14">
        <f t="shared" si="0"/>
        <v>468.03599999999994</v>
      </c>
    </row>
    <row r="62" spans="1:19" x14ac:dyDescent="0.25">
      <c r="A62" s="9">
        <v>50</v>
      </c>
      <c r="B62" s="9">
        <v>392590</v>
      </c>
      <c r="C62" s="29" t="s">
        <v>70</v>
      </c>
      <c r="D62" s="11">
        <v>20</v>
      </c>
      <c r="E62" s="12">
        <v>24.729599999999998</v>
      </c>
      <c r="F62" s="15"/>
      <c r="G62" s="15"/>
      <c r="H62" s="12">
        <v>0</v>
      </c>
      <c r="I62" s="12"/>
      <c r="J62" s="12"/>
      <c r="K62" s="15"/>
      <c r="L62" s="28"/>
      <c r="M62" s="11">
        <v>10</v>
      </c>
      <c r="N62" s="12">
        <v>2.8698999999999999</v>
      </c>
      <c r="O62" s="11"/>
      <c r="P62" s="12">
        <v>0</v>
      </c>
      <c r="Q62" s="11">
        <v>0</v>
      </c>
      <c r="R62" s="12">
        <v>0</v>
      </c>
      <c r="S62" s="14">
        <f t="shared" si="0"/>
        <v>27.599499999999999</v>
      </c>
    </row>
    <row r="63" spans="1:19" ht="30" x14ac:dyDescent="0.25">
      <c r="A63" s="9">
        <v>51</v>
      </c>
      <c r="B63" s="9">
        <v>392760</v>
      </c>
      <c r="C63" s="29" t="s">
        <v>71</v>
      </c>
      <c r="D63" s="11">
        <v>0</v>
      </c>
      <c r="E63" s="12">
        <v>0</v>
      </c>
      <c r="F63" s="15"/>
      <c r="G63" s="15"/>
      <c r="H63" s="12">
        <v>0</v>
      </c>
      <c r="I63" s="12"/>
      <c r="J63" s="12"/>
      <c r="K63" s="15"/>
      <c r="L63" s="28"/>
      <c r="M63" s="11">
        <v>0</v>
      </c>
      <c r="N63" s="12">
        <v>0</v>
      </c>
      <c r="O63" s="11"/>
      <c r="P63" s="12">
        <v>0</v>
      </c>
      <c r="Q63" s="11">
        <v>0</v>
      </c>
      <c r="R63" s="12">
        <v>0</v>
      </c>
      <c r="S63" s="14">
        <f t="shared" si="0"/>
        <v>0</v>
      </c>
    </row>
    <row r="64" spans="1:19" x14ac:dyDescent="0.25">
      <c r="A64" s="9">
        <v>52</v>
      </c>
      <c r="B64" s="9">
        <v>392770</v>
      </c>
      <c r="C64" s="29" t="s">
        <v>72</v>
      </c>
      <c r="D64" s="11">
        <v>100</v>
      </c>
      <c r="E64" s="12">
        <v>123.648</v>
      </c>
      <c r="F64" s="15"/>
      <c r="G64" s="15"/>
      <c r="H64" s="12">
        <v>0</v>
      </c>
      <c r="I64" s="12"/>
      <c r="J64" s="12"/>
      <c r="K64" s="15"/>
      <c r="L64" s="28"/>
      <c r="M64" s="11">
        <v>10</v>
      </c>
      <c r="N64" s="12">
        <v>2.8698999999999999</v>
      </c>
      <c r="O64" s="11"/>
      <c r="P64" s="12">
        <v>0</v>
      </c>
      <c r="Q64" s="11">
        <v>0</v>
      </c>
      <c r="R64" s="12">
        <v>0</v>
      </c>
      <c r="S64" s="14">
        <f t="shared" si="0"/>
        <v>126.5179</v>
      </c>
    </row>
    <row r="65" spans="1:19" x14ac:dyDescent="0.25">
      <c r="A65" s="9">
        <v>53</v>
      </c>
      <c r="B65" s="9">
        <v>392120</v>
      </c>
      <c r="C65" s="24" t="s">
        <v>73</v>
      </c>
      <c r="D65" s="11">
        <v>20</v>
      </c>
      <c r="E65" s="12">
        <v>24.729599999999998</v>
      </c>
      <c r="F65" s="15"/>
      <c r="G65" s="15"/>
      <c r="H65" s="12">
        <v>0</v>
      </c>
      <c r="I65" s="12"/>
      <c r="J65" s="12"/>
      <c r="K65" s="15"/>
      <c r="L65" s="12"/>
      <c r="M65" s="11">
        <v>10</v>
      </c>
      <c r="N65" s="12">
        <v>2.8698999999999999</v>
      </c>
      <c r="O65" s="11"/>
      <c r="P65" s="12">
        <v>0</v>
      </c>
      <c r="Q65" s="11">
        <v>10</v>
      </c>
      <c r="R65" s="12">
        <v>6.2791000000000006</v>
      </c>
      <c r="S65" s="14">
        <f t="shared" si="0"/>
        <v>33.878599999999999</v>
      </c>
    </row>
    <row r="66" spans="1:19" x14ac:dyDescent="0.25">
      <c r="A66" s="9">
        <v>54</v>
      </c>
      <c r="B66" s="9">
        <v>392750</v>
      </c>
      <c r="C66" s="30" t="s">
        <v>74</v>
      </c>
      <c r="D66" s="11">
        <v>0</v>
      </c>
      <c r="E66" s="12">
        <v>0</v>
      </c>
      <c r="F66" s="15"/>
      <c r="G66" s="15"/>
      <c r="H66" s="12">
        <v>0</v>
      </c>
      <c r="I66" s="15">
        <v>50</v>
      </c>
      <c r="J66" s="12">
        <v>29.57</v>
      </c>
      <c r="K66" s="15"/>
      <c r="L66" s="12"/>
      <c r="M66" s="11">
        <v>0</v>
      </c>
      <c r="N66" s="12">
        <v>0</v>
      </c>
      <c r="O66" s="11"/>
      <c r="P66" s="12">
        <v>0</v>
      </c>
      <c r="Q66" s="11"/>
      <c r="R66" s="12">
        <v>0</v>
      </c>
      <c r="S66" s="14">
        <f t="shared" si="0"/>
        <v>0</v>
      </c>
    </row>
    <row r="67" spans="1:19" x14ac:dyDescent="0.25">
      <c r="A67" s="9">
        <v>55</v>
      </c>
      <c r="B67" s="9">
        <v>392470</v>
      </c>
      <c r="C67" s="24" t="s">
        <v>75</v>
      </c>
      <c r="D67" s="11">
        <v>0</v>
      </c>
      <c r="E67" s="12">
        <v>0</v>
      </c>
      <c r="F67" s="15"/>
      <c r="G67" s="15"/>
      <c r="H67" s="12">
        <v>0</v>
      </c>
      <c r="I67" s="15">
        <v>10</v>
      </c>
      <c r="J67" s="12">
        <v>0.81</v>
      </c>
      <c r="K67" s="15"/>
      <c r="L67" s="12"/>
      <c r="M67" s="11">
        <v>0</v>
      </c>
      <c r="N67" s="12">
        <v>0</v>
      </c>
      <c r="O67" s="11"/>
      <c r="P67" s="12">
        <v>0</v>
      </c>
      <c r="Q67" s="11">
        <v>0</v>
      </c>
      <c r="R67" s="12">
        <v>0</v>
      </c>
      <c r="S67" s="14">
        <f t="shared" si="0"/>
        <v>0</v>
      </c>
    </row>
    <row r="68" spans="1:19" ht="30" x14ac:dyDescent="0.25">
      <c r="A68" s="9">
        <v>56</v>
      </c>
      <c r="B68" s="9">
        <v>391960</v>
      </c>
      <c r="C68" s="10" t="s">
        <v>76</v>
      </c>
      <c r="D68" s="11">
        <v>0</v>
      </c>
      <c r="E68" s="12">
        <v>0</v>
      </c>
      <c r="F68" s="15"/>
      <c r="G68" s="15"/>
      <c r="H68" s="12">
        <v>0</v>
      </c>
      <c r="I68" s="15">
        <v>2210</v>
      </c>
      <c r="J68" s="12">
        <v>4442.9300727272721</v>
      </c>
      <c r="K68" s="15"/>
      <c r="L68" s="12"/>
      <c r="M68" s="11">
        <v>0</v>
      </c>
      <c r="N68" s="12">
        <v>0</v>
      </c>
      <c r="O68" s="11"/>
      <c r="P68" s="12">
        <v>0</v>
      </c>
      <c r="Q68" s="11">
        <v>0</v>
      </c>
      <c r="R68" s="12">
        <v>0</v>
      </c>
      <c r="S68" s="14">
        <f t="shared" si="0"/>
        <v>0</v>
      </c>
    </row>
    <row r="69" spans="1:19" x14ac:dyDescent="0.25">
      <c r="A69" s="9">
        <v>57</v>
      </c>
      <c r="B69" s="9">
        <v>391370</v>
      </c>
      <c r="C69" s="24" t="s">
        <v>77</v>
      </c>
      <c r="D69" s="11">
        <v>0</v>
      </c>
      <c r="E69" s="12">
        <v>1047.4749999999999</v>
      </c>
      <c r="F69" s="15"/>
      <c r="G69" s="15"/>
      <c r="H69" s="12">
        <v>1047.4749999999999</v>
      </c>
      <c r="I69" s="15">
        <v>479</v>
      </c>
      <c r="J69" s="12">
        <v>2037.76</v>
      </c>
      <c r="K69" s="15"/>
      <c r="L69" s="12"/>
      <c r="M69" s="11">
        <v>0</v>
      </c>
      <c r="N69" s="12">
        <v>0</v>
      </c>
      <c r="O69" s="11"/>
      <c r="P69" s="12">
        <v>0</v>
      </c>
      <c r="Q69" s="11">
        <v>0</v>
      </c>
      <c r="R69" s="12">
        <v>0</v>
      </c>
      <c r="S69" s="14">
        <f t="shared" si="0"/>
        <v>1047.4749999999999</v>
      </c>
    </row>
    <row r="70" spans="1:19" x14ac:dyDescent="0.25">
      <c r="A70" s="9">
        <v>58</v>
      </c>
      <c r="B70" s="9">
        <v>392830</v>
      </c>
      <c r="C70" s="10" t="s">
        <v>78</v>
      </c>
      <c r="D70" s="11">
        <v>0</v>
      </c>
      <c r="E70" s="12">
        <v>0</v>
      </c>
      <c r="F70" s="15"/>
      <c r="G70" s="15"/>
      <c r="H70" s="12">
        <v>0</v>
      </c>
      <c r="I70" s="15">
        <v>10</v>
      </c>
      <c r="J70" s="12">
        <v>9.77</v>
      </c>
      <c r="K70" s="15"/>
      <c r="L70" s="12"/>
      <c r="M70" s="11">
        <v>0</v>
      </c>
      <c r="N70" s="12">
        <v>0</v>
      </c>
      <c r="O70" s="11"/>
      <c r="P70" s="12">
        <v>0</v>
      </c>
      <c r="Q70" s="11">
        <v>0</v>
      </c>
      <c r="R70" s="12">
        <v>0</v>
      </c>
      <c r="S70" s="14">
        <f t="shared" si="0"/>
        <v>0</v>
      </c>
    </row>
    <row r="71" spans="1:19" x14ac:dyDescent="0.25">
      <c r="A71" s="9">
        <v>59</v>
      </c>
      <c r="B71" s="9">
        <v>392050</v>
      </c>
      <c r="C71" s="24" t="s">
        <v>79</v>
      </c>
      <c r="D71" s="11">
        <v>0</v>
      </c>
      <c r="E71" s="12">
        <v>0</v>
      </c>
      <c r="F71" s="15"/>
      <c r="G71" s="15"/>
      <c r="H71" s="12">
        <v>0</v>
      </c>
      <c r="I71" s="15">
        <v>10</v>
      </c>
      <c r="J71" s="12">
        <v>3.95</v>
      </c>
      <c r="K71" s="15"/>
      <c r="L71" s="12"/>
      <c r="M71" s="11">
        <v>0</v>
      </c>
      <c r="N71" s="12">
        <v>0</v>
      </c>
      <c r="O71" s="11"/>
      <c r="P71" s="12">
        <v>0</v>
      </c>
      <c r="Q71" s="11">
        <v>0</v>
      </c>
      <c r="R71" s="12">
        <v>0</v>
      </c>
      <c r="S71" s="14">
        <f t="shared" si="0"/>
        <v>0</v>
      </c>
    </row>
    <row r="72" spans="1:19" ht="45" x14ac:dyDescent="0.25">
      <c r="A72" s="9">
        <v>60</v>
      </c>
      <c r="B72" s="9">
        <v>391930</v>
      </c>
      <c r="C72" s="10" t="s">
        <v>80</v>
      </c>
      <c r="D72" s="11">
        <v>0</v>
      </c>
      <c r="E72" s="12">
        <v>1634.84</v>
      </c>
      <c r="F72" s="15"/>
      <c r="G72" s="15"/>
      <c r="H72" s="12">
        <v>1634.84</v>
      </c>
      <c r="I72" s="15">
        <v>697</v>
      </c>
      <c r="J72" s="12">
        <v>2673.2696181818073</v>
      </c>
      <c r="K72" s="15"/>
      <c r="L72" s="12"/>
      <c r="M72" s="11">
        <v>0</v>
      </c>
      <c r="N72" s="12">
        <v>0</v>
      </c>
      <c r="O72" s="11"/>
      <c r="P72" s="12">
        <v>0</v>
      </c>
      <c r="Q72" s="11">
        <v>0</v>
      </c>
      <c r="R72" s="12">
        <v>0</v>
      </c>
      <c r="S72" s="14">
        <f t="shared" si="0"/>
        <v>1634.84</v>
      </c>
    </row>
    <row r="73" spans="1:19" ht="17.25" customHeight="1" x14ac:dyDescent="0.25">
      <c r="A73" s="9">
        <v>61</v>
      </c>
      <c r="B73" s="9">
        <v>392580</v>
      </c>
      <c r="C73" s="24" t="s">
        <v>81</v>
      </c>
      <c r="D73" s="11">
        <v>0</v>
      </c>
      <c r="E73" s="12">
        <v>0</v>
      </c>
      <c r="F73" s="15"/>
      <c r="G73" s="15"/>
      <c r="H73" s="12">
        <v>0</v>
      </c>
      <c r="I73" s="15">
        <v>10</v>
      </c>
      <c r="J73" s="12">
        <v>9.77</v>
      </c>
      <c r="K73" s="15"/>
      <c r="L73" s="12"/>
      <c r="M73" s="11">
        <v>0</v>
      </c>
      <c r="N73" s="12">
        <v>0</v>
      </c>
      <c r="O73" s="11"/>
      <c r="P73" s="12">
        <v>0</v>
      </c>
      <c r="Q73" s="11">
        <v>0</v>
      </c>
      <c r="R73" s="12">
        <v>0</v>
      </c>
      <c r="S73" s="14">
        <f t="shared" si="0"/>
        <v>0</v>
      </c>
    </row>
    <row r="74" spans="1:19" x14ac:dyDescent="0.25">
      <c r="A74" s="9">
        <v>62</v>
      </c>
      <c r="B74" s="9">
        <v>392720</v>
      </c>
      <c r="C74" s="24" t="s">
        <v>82</v>
      </c>
      <c r="D74" s="11">
        <v>0</v>
      </c>
      <c r="E74" s="12">
        <v>0</v>
      </c>
      <c r="F74" s="15"/>
      <c r="G74" s="15"/>
      <c r="H74" s="12">
        <v>0</v>
      </c>
      <c r="I74" s="15">
        <v>10</v>
      </c>
      <c r="J74" s="12">
        <v>9.77</v>
      </c>
      <c r="K74" s="15"/>
      <c r="L74" s="12"/>
      <c r="M74" s="11">
        <v>0</v>
      </c>
      <c r="N74" s="12">
        <v>0</v>
      </c>
      <c r="O74" s="11"/>
      <c r="P74" s="12">
        <v>0</v>
      </c>
      <c r="Q74" s="11">
        <v>0</v>
      </c>
      <c r="R74" s="12">
        <v>0</v>
      </c>
      <c r="S74" s="14">
        <f t="shared" si="0"/>
        <v>0</v>
      </c>
    </row>
    <row r="75" spans="1:19" s="23" customFormat="1" x14ac:dyDescent="0.2">
      <c r="A75" s="9">
        <v>63</v>
      </c>
      <c r="B75" s="9">
        <v>391970</v>
      </c>
      <c r="C75" s="24" t="s">
        <v>83</v>
      </c>
      <c r="D75" s="11">
        <v>0</v>
      </c>
      <c r="E75" s="12">
        <v>4223.95</v>
      </c>
      <c r="F75" s="15"/>
      <c r="G75" s="15"/>
      <c r="H75" s="12">
        <v>4223.95</v>
      </c>
      <c r="I75" s="15">
        <v>134</v>
      </c>
      <c r="J75" s="12">
        <v>770.15</v>
      </c>
      <c r="K75" s="15"/>
      <c r="L75" s="28"/>
      <c r="M75" s="11">
        <v>0</v>
      </c>
      <c r="N75" s="12">
        <v>0</v>
      </c>
      <c r="O75" s="11"/>
      <c r="P75" s="12">
        <v>0</v>
      </c>
      <c r="Q75" s="11">
        <v>0</v>
      </c>
      <c r="R75" s="12">
        <v>0</v>
      </c>
      <c r="S75" s="14">
        <f t="shared" si="0"/>
        <v>4223.95</v>
      </c>
    </row>
    <row r="76" spans="1:19" s="23" customFormat="1" x14ac:dyDescent="0.2">
      <c r="A76" s="31"/>
      <c r="B76" s="31"/>
      <c r="C76" s="32" t="s">
        <v>84</v>
      </c>
      <c r="D76" s="11"/>
      <c r="E76" s="27"/>
      <c r="F76" s="11"/>
      <c r="G76" s="27"/>
      <c r="H76" s="27"/>
      <c r="I76" s="27"/>
      <c r="J76" s="27"/>
      <c r="K76" s="27"/>
      <c r="L76" s="27"/>
      <c r="M76" s="11"/>
      <c r="N76" s="27"/>
      <c r="O76" s="11"/>
      <c r="P76" s="27"/>
      <c r="Q76" s="11"/>
      <c r="R76" s="27"/>
      <c r="S76" s="33">
        <v>212365.30658000038</v>
      </c>
    </row>
    <row r="77" spans="1:19" s="23" customFormat="1" ht="14.25" x14ac:dyDescent="0.2">
      <c r="A77" s="31"/>
      <c r="B77" s="31"/>
      <c r="C77" s="34" t="s">
        <v>85</v>
      </c>
      <c r="D77" s="35">
        <f t="shared" ref="D77:R77" si="1">SUM(D13:D76)</f>
        <v>1478569</v>
      </c>
      <c r="E77" s="36">
        <f t="shared" si="1"/>
        <v>2259179.3917500004</v>
      </c>
      <c r="F77" s="35">
        <f t="shared" si="1"/>
        <v>1305</v>
      </c>
      <c r="G77" s="37">
        <f t="shared" si="1"/>
        <v>103595.52729</v>
      </c>
      <c r="H77" s="36">
        <f t="shared" si="1"/>
        <v>396012.00329999998</v>
      </c>
      <c r="I77" s="36">
        <f t="shared" si="1"/>
        <v>3620</v>
      </c>
      <c r="J77" s="36">
        <f t="shared" si="1"/>
        <v>9987.7496909090805</v>
      </c>
      <c r="K77" s="35">
        <f>SUM(K17:K76)</f>
        <v>2902</v>
      </c>
      <c r="L77" s="36">
        <f>SUM(L17:L76)</f>
        <v>53508.24</v>
      </c>
      <c r="M77" s="35">
        <f t="shared" si="1"/>
        <v>2790275</v>
      </c>
      <c r="N77" s="36">
        <f t="shared" si="1"/>
        <v>1886715.3660299997</v>
      </c>
      <c r="O77" s="35">
        <f t="shared" si="1"/>
        <v>46007</v>
      </c>
      <c r="P77" s="36">
        <f t="shared" si="1"/>
        <v>62677.157410000014</v>
      </c>
      <c r="Q77" s="35">
        <f t="shared" si="1"/>
        <v>530761</v>
      </c>
      <c r="R77" s="36">
        <f t="shared" si="1"/>
        <v>375831.83549999993</v>
      </c>
      <c r="S77" s="38">
        <f>SUM(S13:S76)</f>
        <v>4734091.8998600012</v>
      </c>
    </row>
    <row r="78" spans="1:19" x14ac:dyDescent="0.25">
      <c r="C78" s="40"/>
      <c r="D78" s="41"/>
      <c r="E78" s="13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13"/>
      <c r="Q78" s="41"/>
      <c r="R78" s="41"/>
      <c r="S78" s="13"/>
    </row>
    <row r="79" spans="1:19" x14ac:dyDescent="0.25">
      <c r="A79" s="42" t="s">
        <v>86</v>
      </c>
      <c r="B79" s="42"/>
      <c r="C79" s="42" t="s">
        <v>87</v>
      </c>
      <c r="G79" s="43" t="s">
        <v>88</v>
      </c>
      <c r="H79" s="44" t="s">
        <v>89</v>
      </c>
      <c r="J79" s="45"/>
      <c r="K79" s="45"/>
      <c r="L79" s="45"/>
      <c r="M79" s="46"/>
      <c r="N79" s="46"/>
      <c r="O79" s="46"/>
      <c r="P79" s="46"/>
      <c r="R79" s="46"/>
      <c r="S79" s="4"/>
    </row>
    <row r="80" spans="1:19" x14ac:dyDescent="0.25">
      <c r="A80" s="42" t="s">
        <v>90</v>
      </c>
      <c r="B80" s="42"/>
      <c r="C80" s="42" t="s">
        <v>91</v>
      </c>
      <c r="G80" s="43" t="s">
        <v>92</v>
      </c>
      <c r="H80" s="44" t="s">
        <v>93</v>
      </c>
      <c r="P80" s="47"/>
      <c r="R80" s="46"/>
      <c r="S80" s="4"/>
    </row>
    <row r="81" spans="1:19" x14ac:dyDescent="0.25">
      <c r="A81" s="42" t="s">
        <v>94</v>
      </c>
      <c r="B81" s="42"/>
      <c r="C81" s="42" t="s">
        <v>95</v>
      </c>
      <c r="G81" s="42" t="s">
        <v>96</v>
      </c>
      <c r="H81" s="42" t="s">
        <v>97</v>
      </c>
      <c r="R81" s="46"/>
      <c r="S81" s="4"/>
    </row>
    <row r="82" spans="1:19" x14ac:dyDescent="0.25">
      <c r="A82" s="42" t="s">
        <v>98</v>
      </c>
      <c r="B82" s="42"/>
      <c r="C82" s="42" t="s">
        <v>99</v>
      </c>
      <c r="G82" s="42" t="s">
        <v>100</v>
      </c>
      <c r="H82" s="42" t="s">
        <v>101</v>
      </c>
      <c r="R82" s="46"/>
      <c r="S82" s="4"/>
    </row>
    <row r="83" spans="1:19" x14ac:dyDescent="0.25">
      <c r="A83" s="42" t="s">
        <v>102</v>
      </c>
      <c r="B83" s="42"/>
      <c r="C83" s="42" t="s">
        <v>103</v>
      </c>
      <c r="G83" s="42" t="s">
        <v>18</v>
      </c>
      <c r="H83" s="42" t="s">
        <v>104</v>
      </c>
      <c r="R83" s="46"/>
      <c r="S83" s="4"/>
    </row>
    <row r="84" spans="1:19" x14ac:dyDescent="0.25">
      <c r="A84" s="42" t="s">
        <v>105</v>
      </c>
      <c r="B84" s="42"/>
      <c r="C84" s="42" t="s">
        <v>106</v>
      </c>
      <c r="G84" s="42" t="s">
        <v>107</v>
      </c>
      <c r="H84" s="42" t="s">
        <v>108</v>
      </c>
      <c r="S84" s="4"/>
    </row>
    <row r="85" spans="1:19" x14ac:dyDescent="0.25">
      <c r="A85" s="42" t="s">
        <v>109</v>
      </c>
      <c r="B85" s="42"/>
      <c r="C85" s="42" t="s">
        <v>110</v>
      </c>
      <c r="G85" s="42" t="s">
        <v>111</v>
      </c>
      <c r="H85" s="42" t="s">
        <v>112</v>
      </c>
      <c r="S85" s="4"/>
    </row>
    <row r="86" spans="1:19" x14ac:dyDescent="0.25">
      <c r="A86" s="42" t="s">
        <v>113</v>
      </c>
      <c r="B86" s="42"/>
      <c r="C86" s="42" t="s">
        <v>114</v>
      </c>
      <c r="G86" s="42" t="s">
        <v>115</v>
      </c>
      <c r="H86" s="42" t="s">
        <v>116</v>
      </c>
      <c r="S86" s="4"/>
    </row>
    <row r="87" spans="1:19" x14ac:dyDescent="0.25">
      <c r="A87" s="42" t="s">
        <v>117</v>
      </c>
      <c r="B87" s="42"/>
      <c r="C87" s="42" t="s">
        <v>118</v>
      </c>
      <c r="G87" s="42" t="s">
        <v>119</v>
      </c>
      <c r="H87" s="42" t="s">
        <v>120</v>
      </c>
      <c r="S87" s="4"/>
    </row>
    <row r="88" spans="1:19" x14ac:dyDescent="0.25">
      <c r="A88" s="42" t="s">
        <v>121</v>
      </c>
      <c r="B88" s="42"/>
      <c r="C88" s="42" t="s">
        <v>122</v>
      </c>
      <c r="G88" s="42"/>
      <c r="H88" s="42"/>
      <c r="S88" s="4"/>
    </row>
    <row r="89" spans="1:19" x14ac:dyDescent="0.25">
      <c r="A89" s="42" t="s">
        <v>123</v>
      </c>
      <c r="B89" s="42"/>
      <c r="C89" s="42" t="s">
        <v>124</v>
      </c>
      <c r="G89" s="42"/>
      <c r="H89" s="42"/>
      <c r="S89" s="4"/>
    </row>
    <row r="90" spans="1:19" x14ac:dyDescent="0.25">
      <c r="A90" s="42" t="s">
        <v>125</v>
      </c>
      <c r="B90" s="42"/>
      <c r="C90" s="42" t="s">
        <v>126</v>
      </c>
      <c r="G90" s="42"/>
      <c r="H90" s="42"/>
      <c r="S90" s="4"/>
    </row>
    <row r="91" spans="1:19" x14ac:dyDescent="0.25">
      <c r="A91" s="42" t="s">
        <v>127</v>
      </c>
      <c r="B91" s="42"/>
      <c r="C91" s="42" t="s">
        <v>128</v>
      </c>
      <c r="S91" s="4"/>
    </row>
    <row r="92" spans="1:19" x14ac:dyDescent="0.25">
      <c r="A92" s="42" t="s">
        <v>129</v>
      </c>
      <c r="B92" s="42"/>
      <c r="C92" s="42" t="s">
        <v>130</v>
      </c>
      <c r="S92" s="4"/>
    </row>
    <row r="93" spans="1:19" x14ac:dyDescent="0.25">
      <c r="A93" s="43" t="s">
        <v>131</v>
      </c>
      <c r="B93" s="48"/>
      <c r="C93" s="44" t="s">
        <v>132</v>
      </c>
      <c r="S93" s="4"/>
    </row>
    <row r="94" spans="1:19" x14ac:dyDescent="0.25">
      <c r="A94" s="43" t="s">
        <v>133</v>
      </c>
      <c r="C94" s="44" t="s">
        <v>134</v>
      </c>
      <c r="S94" s="4"/>
    </row>
    <row r="95" spans="1:19" x14ac:dyDescent="0.25">
      <c r="A95" s="43" t="s">
        <v>135</v>
      </c>
      <c r="C95" s="44" t="s">
        <v>136</v>
      </c>
      <c r="S95" s="4"/>
    </row>
    <row r="96" spans="1:19" x14ac:dyDescent="0.25">
      <c r="S96" s="4"/>
    </row>
    <row r="97" spans="19:19" x14ac:dyDescent="0.25">
      <c r="S97" s="4"/>
    </row>
    <row r="98" spans="19:19" x14ac:dyDescent="0.25">
      <c r="S98" s="4"/>
    </row>
    <row r="99" spans="19:19" x14ac:dyDescent="0.25">
      <c r="S99" s="4"/>
    </row>
  </sheetData>
  <autoFilter ref="A12:T77"/>
  <mergeCells count="17">
    <mergeCell ref="I11:J11"/>
    <mergeCell ref="K11:L11"/>
    <mergeCell ref="Q1:S1"/>
    <mergeCell ref="Q2:S2"/>
    <mergeCell ref="Q3:S3"/>
    <mergeCell ref="M11:N11"/>
    <mergeCell ref="O11:P11"/>
    <mergeCell ref="Q11:R11"/>
    <mergeCell ref="S11:S12"/>
    <mergeCell ref="A8:S8"/>
    <mergeCell ref="A9:S9"/>
    <mergeCell ref="A10:S10"/>
    <mergeCell ref="A11:A12"/>
    <mergeCell ref="B11:B12"/>
    <mergeCell ref="C11:C12"/>
    <mergeCell ref="D11:E11"/>
    <mergeCell ref="F11:G11"/>
  </mergeCells>
  <pageMargins left="0.78740157480314965" right="0.39370078740157483" top="0.78740157480314965" bottom="0.78740157480314965" header="0" footer="0"/>
  <pageSetup paperSize="9" scale="5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БАЗ (3)</vt:lpstr>
      <vt:lpstr>'АПП БАЗ (3)'!Заголовки_для_печати</vt:lpstr>
      <vt:lpstr>'АПП БАЗ (3)'!Область_печати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mod5</cp:lastModifiedBy>
  <cp:lastPrinted>2022-03-04T07:40:20Z</cp:lastPrinted>
  <dcterms:created xsi:type="dcterms:W3CDTF">2022-03-02T11:44:51Z</dcterms:created>
  <dcterms:modified xsi:type="dcterms:W3CDTF">2022-03-04T07:40:32Z</dcterms:modified>
</cp:coreProperties>
</file>